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020" windowHeight="11895" activeTab="3"/>
  </bookViews>
  <sheets>
    <sheet name="Tabulka č. 1" sheetId="3" r:id="rId1"/>
    <sheet name="Tabulka č.2 " sheetId="15" r:id="rId2"/>
    <sheet name="Tabulka č.3" sheetId="16" r:id="rId3"/>
    <sheet name="Tabulka č.4" sheetId="17" r:id="rId4"/>
  </sheets>
  <definedNames>
    <definedName name="_xlnm.Print_Area" localSheetId="1">'Tabulka č.2 '!$A$1:$J$98</definedName>
    <definedName name="_xlnm.Print_Area" localSheetId="2">'Tabulka č.3'!$A$1:$J$88</definedName>
    <definedName name="_xlnm.Print_Area" localSheetId="3">'Tabulka č.4'!$A$1:$J$28</definedName>
  </definedNames>
  <calcPr calcId="125725"/>
</workbook>
</file>

<file path=xl/calcChain.xml><?xml version="1.0" encoding="utf-8"?>
<calcChain xmlns="http://schemas.openxmlformats.org/spreadsheetml/2006/main">
  <c r="I67" i="16"/>
  <c r="I96" i="15" l="1"/>
  <c r="I37"/>
  <c r="I86" i="16"/>
  <c r="I88"/>
  <c r="I25" i="17"/>
  <c r="I28" s="1"/>
  <c r="I98" i="15" l="1"/>
  <c r="G22" i="3"/>
  <c r="G49" s="1"/>
  <c r="F22"/>
  <c r="F49" s="1"/>
  <c r="G48"/>
  <c r="F48"/>
</calcChain>
</file>

<file path=xl/sharedStrings.xml><?xml version="1.0" encoding="utf-8"?>
<sst xmlns="http://schemas.openxmlformats.org/spreadsheetml/2006/main" count="522" uniqueCount="349">
  <si>
    <t>Celková částka v Kč</t>
  </si>
  <si>
    <t>Počet zakázek</t>
  </si>
  <si>
    <t>Název dodavatele</t>
  </si>
  <si>
    <t>Číslo zakázky</t>
  </si>
  <si>
    <t>Popis zakázky</t>
  </si>
  <si>
    <t>Statutární město Děčín</t>
  </si>
  <si>
    <t>Tajemník</t>
  </si>
  <si>
    <t>Odbor provozní a organizační</t>
  </si>
  <si>
    <t>Odbor stavební úřad</t>
  </si>
  <si>
    <t>Odbor životního prostředí</t>
  </si>
  <si>
    <t>Odbor ekonomický</t>
  </si>
  <si>
    <t>Odbor rozvoje</t>
  </si>
  <si>
    <t>Odbor soc.věcí a zdravotnictví</t>
  </si>
  <si>
    <t>Odbor MH a maj. města</t>
  </si>
  <si>
    <t>Odbor školství a kultury</t>
  </si>
  <si>
    <t>Odbor správních činn. a OŽÚ</t>
  </si>
  <si>
    <t>Lesní úřad Děčín</t>
  </si>
  <si>
    <t>Poptávaný subjekt,nabídky ostatních dodavatelů</t>
  </si>
  <si>
    <t>Zoologická zahrada Děčín</t>
  </si>
  <si>
    <t>Centrum soc.služeb Děčín</t>
  </si>
  <si>
    <t>Zámek Děčín</t>
  </si>
  <si>
    <t>Městská knihovna Děčín</t>
  </si>
  <si>
    <t>Městské divadlo Děčín</t>
  </si>
  <si>
    <t>MŠ Děčín II-Riegrova 454/12</t>
  </si>
  <si>
    <t>MŠ Děčín II-Liliová 277/1</t>
  </si>
  <si>
    <t>MŠ Děčín VI-Klosterman.1474/11</t>
  </si>
  <si>
    <t>MŠ Děčín XXXII-Májová 372</t>
  </si>
  <si>
    <t>ZŠ Děčín I-Kom.nám.622/3</t>
  </si>
  <si>
    <t>ZŠ a MŠ Děčín VI-Školní 1544/5</t>
  </si>
  <si>
    <t>ZŠ a MŠ Děčín VIII-Vojanova 178/12</t>
  </si>
  <si>
    <t>ZŠ a MŠ Děčín IXI-Na Pěšině 330</t>
  </si>
  <si>
    <t>ZŠ a MŠ Děčín XXVII-Kosmon.177</t>
  </si>
  <si>
    <t>ZŠ Děčín XXXII-Míru 152</t>
  </si>
  <si>
    <t>ZŠ Děčín II-Kamenická 1145</t>
  </si>
  <si>
    <t>ZŠ Dr.Mir.Tyrše Děčín II-Vrchl.630/5</t>
  </si>
  <si>
    <t>ZŠ a MŠ Děčín III-Březová 369/25</t>
  </si>
  <si>
    <t>ZŠ a MŠ Děčín IX-Mách.nám.688/11</t>
  </si>
  <si>
    <t>ZŠ Děčín VI-Na Stráni 879/2</t>
  </si>
  <si>
    <t>ŠJ Děčín I-Sládkova 1300/13</t>
  </si>
  <si>
    <t>ŠJ Děčín IV-Jungmannova 3</t>
  </si>
  <si>
    <t>DDM Děčín IV-Teplická 344/38</t>
  </si>
  <si>
    <t>Děčínská sport.Děčín III-Obl.1400/6</t>
  </si>
  <si>
    <t>odbory magistrátu města celkem</t>
  </si>
  <si>
    <t>příspěvkové organizace celkem</t>
  </si>
  <si>
    <t>Tabulka č.3</t>
  </si>
  <si>
    <t>Tabulka č.4</t>
  </si>
  <si>
    <t>x</t>
  </si>
  <si>
    <t>Středisko městských služeb Děčín</t>
  </si>
  <si>
    <t>Městská policie Děčín</t>
  </si>
  <si>
    <t>….</t>
  </si>
  <si>
    <t>statutární město Děčín + příspěvkové organizace celkem</t>
  </si>
  <si>
    <t>statut. město Děčín + PO celkem</t>
  </si>
  <si>
    <t>číslo odboru/ PO</t>
  </si>
  <si>
    <t>Odbor MM zajišťující administrativní práce za zadavatele statutární město Děčín/příspěvková organizace zřízená městem</t>
  </si>
  <si>
    <t xml:space="preserve">příspěvkové organizace celkem </t>
  </si>
  <si>
    <t>Tabulka č.2</t>
  </si>
  <si>
    <t xml:space="preserve">          Veřejné zakázky nad 5 000 - 50 000 Kč (bez DPH)</t>
  </si>
  <si>
    <t>Veřejné zakázky nad 50 000 - 199 999 Kč (bez DPH)</t>
  </si>
  <si>
    <t xml:space="preserve">           Tabulka č. 1</t>
  </si>
  <si>
    <t>Celková částka v Kč vč. DPH</t>
  </si>
  <si>
    <t xml:space="preserve">Celková částka v Kč vč. DPH </t>
  </si>
  <si>
    <t xml:space="preserve">              Příloha č. 3 ke směrnici č. 5-5</t>
  </si>
  <si>
    <t>EVIDENCE VEŘEJNÝCH ZAKÁZEK I. KATEGORIE</t>
  </si>
  <si>
    <t>EVIDENCE VEŘEJNÝCH ZAKÁZEK</t>
  </si>
  <si>
    <t>Veřejné zakázky 200 000 - 999 999 Kč (bez DPH)</t>
  </si>
  <si>
    <t>Veřejné zakázky nad 1 000 000 Kč (bez DPH)</t>
  </si>
  <si>
    <t xml:space="preserve">                 za období 1.1. - 30.6.2013</t>
  </si>
  <si>
    <t>za období 1.1. - 30.6.2013</t>
  </si>
  <si>
    <t>Úprava odvodnění - Tělocvičná ul.</t>
  </si>
  <si>
    <t>MAJJ - KUPEC s.r.o.</t>
  </si>
  <si>
    <t>Oprava místní komunikace k cyklostezce v Horních Březinách</t>
  </si>
  <si>
    <t>DOKOM FINAL s.r.o.</t>
  </si>
  <si>
    <t>Výhybny v ul. Hřbitovní na p.p.č. 2957, k.ú. Děčín</t>
  </si>
  <si>
    <t>Odvodnění lokality ul. Folknářská</t>
  </si>
  <si>
    <t>Horák - stavební a obchodní společnost, s.r.o.</t>
  </si>
  <si>
    <t>E-ZAK/21</t>
  </si>
  <si>
    <t>Dodávka počítačových sestav</t>
  </si>
  <si>
    <t>DeCe COMPUTERS s.r.o.</t>
  </si>
  <si>
    <t>E-ZAK/123</t>
  </si>
  <si>
    <t>E-ZAK/93</t>
  </si>
  <si>
    <t>E-ZAK/104</t>
  </si>
  <si>
    <t>E-ZAK/105</t>
  </si>
  <si>
    <t>Stavební úpravy nového připojení průmyslové zóny – ul. Krokova, Děčín - zpracování projektové dokumentace</t>
  </si>
  <si>
    <t>SUDOP PRAHA a.s.</t>
  </si>
  <si>
    <t>E-ZAK/132</t>
  </si>
  <si>
    <t>Dodatečné odvodnění parkoviště - ul. Maroldova.</t>
  </si>
  <si>
    <t>Pavel Němec</t>
  </si>
  <si>
    <t>E-ZAK/138</t>
  </si>
  <si>
    <t>Dodávka osobních ochranných pracovních prostředků pro Středisko městských služeb</t>
  </si>
  <si>
    <t>POP SERVIS s.r.o.</t>
  </si>
  <si>
    <t>E-ZAK/151</t>
  </si>
  <si>
    <t>Dodání kotoučků do parkovacích automatů DG Classic.</t>
  </si>
  <si>
    <t>TECOM paper, s.r.o.</t>
  </si>
  <si>
    <t>E-ZAK/144</t>
  </si>
  <si>
    <t>Rekonstrukce úpravny vody pro školní bazén  ZŠ Vojanova - Děčín.</t>
  </si>
  <si>
    <t>E-ZAK/134</t>
  </si>
  <si>
    <t>Oprava opěrné zdi na rozhraní p.p.č. 2919/1 a 2294/1,  k.ú. Děčín – Zámecký rybník.</t>
  </si>
  <si>
    <t>Zemní a dopravní stavby Hrdý Milan, s.r.o.</t>
  </si>
  <si>
    <t>E-ZAK/139</t>
  </si>
  <si>
    <t>Dodávka služebních zbraní pro Městskou policii Děčín</t>
  </si>
  <si>
    <t>Česká zbrojovka a.s.</t>
  </si>
  <si>
    <t>E-ZAK/145</t>
  </si>
  <si>
    <t>DDM Divišova 217/8, Děčín IV - stavební úpravy</t>
  </si>
  <si>
    <t>Miroslav Chachaj</t>
  </si>
  <si>
    <t>E-ZAK/155</t>
  </si>
  <si>
    <t>Oplocení dětského hřiště na p.p.č. 2647, k.ú. Podmokly - U Kaple</t>
  </si>
  <si>
    <t>Děčínské stavby s.r.o.</t>
  </si>
  <si>
    <t>E-ZAK/164</t>
  </si>
  <si>
    <t>Oprava místní komunikace - ul.Tyršova</t>
  </si>
  <si>
    <t>E-ZAK/173</t>
  </si>
  <si>
    <t>DC Žižkova ul.-výhybna, parkoviště, opěrná zeď,hrad v ZOO Děčín - část HRAD ZOO Děčín</t>
  </si>
  <si>
    <t>TR Antoš</t>
  </si>
  <si>
    <t>E-ZAK/86</t>
  </si>
  <si>
    <t>Gabriel s.r.o.</t>
  </si>
  <si>
    <t>E-ZAK/94</t>
  </si>
  <si>
    <t>Výsadba liniové izolační zeleně v Děčíně</t>
  </si>
  <si>
    <t>Revitalizace parku na Mariánské louce v Děčíně a zámeckých zahrad - 2.část</t>
  </si>
  <si>
    <t>Oprava střešního pláště aquaparku Děčín.</t>
  </si>
  <si>
    <t>Děčínský stavební podnik s.r.o.</t>
  </si>
  <si>
    <t>Bohuslav Čepila</t>
  </si>
  <si>
    <t>E-ZAK/125</t>
  </si>
  <si>
    <t>E-ZAK/130</t>
  </si>
  <si>
    <t>Oprava nátěrů ocelových konstrukcí a oprava části zastřešení haly Zimního stadionu v Děčíně</t>
  </si>
  <si>
    <t>Jan Seifert -  Střešní systémy</t>
  </si>
  <si>
    <t>E-ZAK/170</t>
  </si>
  <si>
    <t>Údržba komunikací tryskovou metodou</t>
  </si>
  <si>
    <t>KAT stavební a.s.</t>
  </si>
  <si>
    <t>E-ZAK/129</t>
  </si>
  <si>
    <t>Dodávka vznášedla na vzduchovém polštáři včetně příslušenství, dodávka záchranářských nosítek a zaškolení obsluhy</t>
  </si>
  <si>
    <t>HI TECH INTERNATIONAL SRL</t>
  </si>
  <si>
    <t>E-ZAK/186</t>
  </si>
  <si>
    <t>E-ZAK/194</t>
  </si>
  <si>
    <t>Oprava střešního pláště aquaparku Děčín - dodatečné stavební práce.</t>
  </si>
  <si>
    <t>SaM silnice a mosty Děčín a.s.</t>
  </si>
  <si>
    <t>Zemní a dopravní stavby         Hrdý Milan s.r.o.</t>
  </si>
  <si>
    <t>KOMPLEX DC s.r.o.</t>
  </si>
  <si>
    <t>Chládek &amp; Tintěra, a.s.</t>
  </si>
  <si>
    <t>INSKY spol. s r.o.</t>
  </si>
  <si>
    <t>AFC Servis DC a.s.</t>
  </si>
  <si>
    <t>HIT FLORA s.r.o.</t>
  </si>
  <si>
    <t>GREEN PROJECT s.r.o.</t>
  </si>
  <si>
    <t>PSD s.r.o.</t>
  </si>
  <si>
    <t>Ing. Milan Tichý - IS VOKA</t>
  </si>
  <si>
    <t>KAST Teplice s.r.o.</t>
  </si>
  <si>
    <t>TELKONT s.r.o.</t>
  </si>
  <si>
    <t>Spoma - Tomáš Matys</t>
  </si>
  <si>
    <t>Jan Heran - 2H</t>
  </si>
  <si>
    <t>SOVA PC s.r.o.</t>
  </si>
  <si>
    <t>Ing. Josef Pelant</t>
  </si>
  <si>
    <t>BITUNOVA spol. s r.o.</t>
  </si>
  <si>
    <t xml:space="preserve">Jan Seifert </t>
  </si>
  <si>
    <t>North stav a.s.</t>
  </si>
  <si>
    <t>AZ Consult, spol. s r.o.</t>
  </si>
  <si>
    <t>Vodní zdroje Ekomonitor         spol. s r.o.</t>
  </si>
  <si>
    <t>Universal Most s.r.o.</t>
  </si>
  <si>
    <t>Sportakcent spol. s r.o.</t>
  </si>
  <si>
    <t>Ing. Jaroslav Krupička, KRUPSS</t>
  </si>
  <si>
    <t>KTS-AHE s.r.o.</t>
  </si>
  <si>
    <t>Zbyšek Stružinský</t>
  </si>
  <si>
    <t>STRIX Chomutov a.s.</t>
  </si>
  <si>
    <t>VYSOKO s.r.o.</t>
  </si>
  <si>
    <t>City Parking Group s.r.o.</t>
  </si>
  <si>
    <t>STAVBY JOŽÁK s.r.o.</t>
  </si>
  <si>
    <t>Skanska a.s.</t>
  </si>
  <si>
    <t>MK Studio (Miroslav Kabát)</t>
  </si>
  <si>
    <t>Spolupráce s MK Studiem</t>
  </si>
  <si>
    <t>Getmore, s.r.o.</t>
  </si>
  <si>
    <t>Nákup softwaru-aplikace pro admin. hod. zaměst.</t>
  </si>
  <si>
    <t>Dynatech, s.r.o.</t>
  </si>
  <si>
    <t>Konzultační a implementační služby pro řízení PO</t>
  </si>
  <si>
    <t>AZ Consult, spol. s r. o.</t>
  </si>
  <si>
    <t>Vybudování a provoz automat. monitoringu Stoličná 12A</t>
  </si>
  <si>
    <t>Pragoperun</t>
  </si>
  <si>
    <t>průmyslový žehlič</t>
  </si>
  <si>
    <t>E-ZAK/192</t>
  </si>
  <si>
    <t xml:space="preserve">Mgr. Tomáš Burian - Consult </t>
  </si>
  <si>
    <t>2013</t>
  </si>
  <si>
    <t>poskytnutí služeb psychologického poradenství  pro klienty SMS</t>
  </si>
  <si>
    <t>Flash Barrandov</t>
  </si>
  <si>
    <t>2013-0044/OSK</t>
  </si>
  <si>
    <t>Městské slavnosti Děčín 213 - ohňostroj</t>
  </si>
  <si>
    <t>Eurogreen CZ, s.r.o.</t>
  </si>
  <si>
    <t>E-ZAK/141</t>
  </si>
  <si>
    <t>I.Nováčková,Aquastart,</t>
  </si>
  <si>
    <t>581 297</t>
  </si>
  <si>
    <t>Automatický závlahový systém</t>
  </si>
  <si>
    <t>Green projekt s.r.o.</t>
  </si>
  <si>
    <t xml:space="preserve"> Zemský Rohatec s.r.o.</t>
  </si>
  <si>
    <t>Zahradní centrum Děčín s.r.o.</t>
  </si>
  <si>
    <t>SKIP Bohuslav Čepila</t>
  </si>
  <si>
    <t>1300100157</t>
  </si>
  <si>
    <t>oprava club Garage odhlučnění</t>
  </si>
  <si>
    <t>V.Jakeš Česká Bělá</t>
  </si>
  <si>
    <t>Vasil Markiv - Podlahy</t>
  </si>
  <si>
    <t>Pavel Míka - FALIKO</t>
  </si>
  <si>
    <t>AFC SERVIS DC a.s.</t>
  </si>
  <si>
    <t>Josef Pechman - Podlahářství</t>
  </si>
  <si>
    <t>Desingn SPORT SERVIS "BARF"  s.r.o.</t>
  </si>
  <si>
    <t>Martin Řehoř, Agentura WINK</t>
  </si>
  <si>
    <t>zajištění Hud.festivalu Labe 2013</t>
  </si>
  <si>
    <t>oprava podlahy - tělocvična</t>
  </si>
  <si>
    <t>Sdružení Festive</t>
  </si>
  <si>
    <t>Historický trh májový</t>
  </si>
  <si>
    <t>Berounští měšťané</t>
  </si>
  <si>
    <t>Agentura Modua</t>
  </si>
  <si>
    <t>VV Promotion</t>
  </si>
  <si>
    <t>Armiger</t>
  </si>
  <si>
    <t>Rytíři Koruny české</t>
  </si>
  <si>
    <t>AP-PROSPER spol.s.r.o.</t>
  </si>
  <si>
    <t>1300100015</t>
  </si>
  <si>
    <t>představení Pohleď a budeš udiven</t>
  </si>
  <si>
    <t>Divadlo pod Palmovkou</t>
  </si>
  <si>
    <t>1300100022</t>
  </si>
  <si>
    <t>představení Sám na dva šéfy</t>
  </si>
  <si>
    <t>Kultura pro Kladno s.r.o.</t>
  </si>
  <si>
    <t>1300100042</t>
  </si>
  <si>
    <t>představení Zdravý nemocný</t>
  </si>
  <si>
    <t>Hamlet Production Praha</t>
  </si>
  <si>
    <t>1300100096</t>
  </si>
  <si>
    <t>představení Natěrač</t>
  </si>
  <si>
    <t>Městská divdla pražská</t>
  </si>
  <si>
    <t>1300100098</t>
  </si>
  <si>
    <t>představení Bedřich Smetana</t>
  </si>
  <si>
    <t>Městská divadla pražská</t>
  </si>
  <si>
    <t>Švanodovo divadlo Praha</t>
  </si>
  <si>
    <t>1300100101</t>
  </si>
  <si>
    <t>představení Crasch u potoka</t>
  </si>
  <si>
    <t>Švandovo divadlo Praha</t>
  </si>
  <si>
    <t>Divadelní společnost Háta</t>
  </si>
  <si>
    <t>1300100123</t>
  </si>
  <si>
    <t>představení Tři bratři v nesnázích</t>
  </si>
  <si>
    <t>Music Promotion Brno</t>
  </si>
  <si>
    <t>1300400117</t>
  </si>
  <si>
    <t>představení Nedvědi</t>
  </si>
  <si>
    <t>Národní divadlo Brno</t>
  </si>
  <si>
    <t>1300100155</t>
  </si>
  <si>
    <t>představení Korespondence V+W</t>
  </si>
  <si>
    <t>Film.a TV spol. Praha</t>
  </si>
  <si>
    <t>1300100169</t>
  </si>
  <si>
    <t>představení Besídka</t>
  </si>
  <si>
    <t>Film. A Tv spol. Praha</t>
  </si>
  <si>
    <t>Divadlo Příbram</t>
  </si>
  <si>
    <t>1300100170</t>
  </si>
  <si>
    <t>představení Dáma s kameliemi</t>
  </si>
  <si>
    <t>Michal Hrubý Praha</t>
  </si>
  <si>
    <t>1300500037</t>
  </si>
  <si>
    <t>představení Kutloch</t>
  </si>
  <si>
    <t>Divadlo AHA Lysá n.L.</t>
  </si>
  <si>
    <t>1300100184</t>
  </si>
  <si>
    <t>představení Mauglí</t>
  </si>
  <si>
    <t>Divadlo na Fidlovačce Praha</t>
  </si>
  <si>
    <t>1300500043</t>
  </si>
  <si>
    <t>představení Proutník pod pantoflem</t>
  </si>
  <si>
    <t>AP-PROSPER spol. s.r.o.</t>
  </si>
  <si>
    <t>1300100204</t>
  </si>
  <si>
    <t>představení Smrtelná vražda</t>
  </si>
  <si>
    <t xml:space="preserve">Severočeská filharmonie </t>
  </si>
  <si>
    <t>1300100222</t>
  </si>
  <si>
    <t>představení Beatles Mania</t>
  </si>
  <si>
    <t>Severočeská filharmonie</t>
  </si>
  <si>
    <t>Divadlo Ungelt Praha</t>
  </si>
  <si>
    <t>1300100233</t>
  </si>
  <si>
    <t>představení Ledňáček</t>
  </si>
  <si>
    <t>Divadlo Ungelt</t>
  </si>
  <si>
    <t>Městská divadlo pražská</t>
  </si>
  <si>
    <t>1300100250</t>
  </si>
  <si>
    <t>představení Želary</t>
  </si>
  <si>
    <t>1300500063</t>
  </si>
  <si>
    <t>představení Otevřené Manželství</t>
  </si>
  <si>
    <t>Jaroslav Dušek Praha</t>
  </si>
  <si>
    <t>1300400247</t>
  </si>
  <si>
    <t>představení Máchův Máj</t>
  </si>
  <si>
    <t>Agentura Harlekýn Praha</t>
  </si>
  <si>
    <t>1300100301</t>
  </si>
  <si>
    <t>představení Herci jsou unaveni</t>
  </si>
  <si>
    <t>Jihočeské divadlo Č.Buď.</t>
  </si>
  <si>
    <t>1300100318</t>
  </si>
  <si>
    <t>představení Bolero</t>
  </si>
  <si>
    <t>Kašpar o.s. Praha</t>
  </si>
  <si>
    <t>1300100358</t>
  </si>
  <si>
    <t>představení Cyrano</t>
  </si>
  <si>
    <t>Šimon Kotek Praha</t>
  </si>
  <si>
    <t>1300500085</t>
  </si>
  <si>
    <t>představení Bratři Ebenové</t>
  </si>
  <si>
    <t xml:space="preserve">ANAON obč.sdružení </t>
  </si>
  <si>
    <t>1300100408</t>
  </si>
  <si>
    <t>představení Pátá dohoda</t>
  </si>
  <si>
    <t>ANAON obč.sdružení</t>
  </si>
  <si>
    <t>1300100417</t>
  </si>
  <si>
    <t>představení Chicago</t>
  </si>
  <si>
    <t>Falcon a.s. Praha</t>
  </si>
  <si>
    <t>1300100118</t>
  </si>
  <si>
    <t>půjčovné Babovřesky</t>
  </si>
  <si>
    <t>Cinemart a.s. Praha</t>
  </si>
  <si>
    <t>1300100148</t>
  </si>
  <si>
    <t>půjčovné Čtyřlístek ve službách krále</t>
  </si>
  <si>
    <t>1300100297</t>
  </si>
  <si>
    <t>půjčovné Iron Man 3</t>
  </si>
  <si>
    <t>SKIP s.r.o. Děčín</t>
  </si>
  <si>
    <t>1300100156</t>
  </si>
  <si>
    <t>oprava kino - prasklé vod.potrubí</t>
  </si>
  <si>
    <t>JPLUS L OKNA</t>
  </si>
  <si>
    <t>2013/1</t>
  </si>
  <si>
    <t>4X VSTUPNÍ PLASTOVÉ DVEŘE ZŚ</t>
  </si>
  <si>
    <t xml:space="preserve">   </t>
  </si>
  <si>
    <t>MISTRAL GROUP</t>
  </si>
  <si>
    <t>HIPOS</t>
  </si>
  <si>
    <t>RI OKNA</t>
  </si>
  <si>
    <t xml:space="preserve">AV Média Praha </t>
  </si>
  <si>
    <t>03/2013</t>
  </si>
  <si>
    <t xml:space="preserve">Pomůcky - Interaktivní tabule </t>
  </si>
  <si>
    <t>2H Heran</t>
  </si>
  <si>
    <t>1</t>
  </si>
  <si>
    <t>interaktivní tabule z IF</t>
  </si>
  <si>
    <t>Alza.cz</t>
  </si>
  <si>
    <t>2</t>
  </si>
  <si>
    <t>projektor,tablety z OPVK</t>
  </si>
  <si>
    <t>Sokol Podmokly</t>
  </si>
  <si>
    <t>3</t>
  </si>
  <si>
    <t>pronájem tělocvičny</t>
  </si>
  <si>
    <t>STŘEŠNÍ SYSTĚMY, DĚČÍN</t>
  </si>
  <si>
    <t>2/13</t>
  </si>
  <si>
    <t>Radek Walter</t>
  </si>
  <si>
    <t>1/13</t>
  </si>
  <si>
    <t>Dodávka plynového varného kotle 150 lt</t>
  </si>
  <si>
    <t>Radek Walter, Děčín</t>
  </si>
  <si>
    <t>POTRAVINOMONT Přerov</t>
  </si>
  <si>
    <t>Multi-Invent s.r.o. Pardubice</t>
  </si>
  <si>
    <t>Pavel Walter, Děčín</t>
  </si>
  <si>
    <t>Oplechování tubusů vzduchot. jednotek</t>
  </si>
  <si>
    <t>René Holzl - SCHLAMM PUMPE</t>
  </si>
  <si>
    <t>záchranné  a likvidační práce - Povodně</t>
  </si>
  <si>
    <t>MAR servisDěčín spol. s r.o.</t>
  </si>
  <si>
    <t>1511</t>
  </si>
  <si>
    <t>Zajištění dopravní obslužnosti při povodni 2013</t>
  </si>
  <si>
    <t>Machara Petr, s.r.o.</t>
  </si>
  <si>
    <t>2241</t>
  </si>
  <si>
    <t>ČD, a.s.</t>
  </si>
  <si>
    <t xml:space="preserve">výjimka č. RM 13 03 39 02 </t>
  </si>
  <si>
    <t>výjimka č. RM 13 01 39 05</t>
  </si>
  <si>
    <t>výjimka č. RM 13 08 50 03</t>
  </si>
  <si>
    <t>výjimka č. RM 13 08 29 02</t>
  </si>
  <si>
    <t>výjimka č. RM 13 01 34 01</t>
  </si>
  <si>
    <t>výjimka č. RM 13 02 31 02</t>
  </si>
  <si>
    <t>výjimka č. RM 13 02 31 04</t>
  </si>
  <si>
    <t>výjimka č. RM 13 08 31 03</t>
  </si>
  <si>
    <t>výjimka č. RM 13 08 50 05</t>
  </si>
  <si>
    <t>výjimka č. RM 13 13 37 57</t>
  </si>
  <si>
    <t xml:space="preserve">Dodání 2 ks přenosných motorových stříkaček  </t>
  </si>
</sst>
</file>

<file path=xl/styles.xml><?xml version="1.0" encoding="utf-8"?>
<styleSheet xmlns="http://schemas.openxmlformats.org/spreadsheetml/2006/main">
  <numFmts count="5">
    <numFmt numFmtId="44" formatCode="_-* #,##0.00\ &quot;Kč&quot;_-;\-* #,##0.00\ &quot;Kč&quot;_-;_-* &quot;-&quot;??\ &quot;Kč&quot;_-;_-@_-"/>
    <numFmt numFmtId="164" formatCode="_ #,##0.00_ "/>
    <numFmt numFmtId="165" formatCode="_ #,##0_ "/>
    <numFmt numFmtId="166" formatCode="#,##0_ ;\-#,##0\ "/>
    <numFmt numFmtId="167" formatCode="#,##0;[Red]#,##0"/>
  </numFmts>
  <fonts count="20">
    <font>
      <sz val="10"/>
      <name val="Arial"/>
      <charset val="238"/>
    </font>
    <font>
      <b/>
      <i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6" fillId="0" borderId="0" applyFont="0" applyFill="0" applyBorder="0" applyAlignment="0" applyProtection="0"/>
    <xf numFmtId="0" fontId="7" fillId="0" borderId="0"/>
    <xf numFmtId="0" fontId="18" fillId="0" borderId="0"/>
  </cellStyleXfs>
  <cellXfs count="384">
    <xf numFmtId="0" fontId="0" fillId="0" borderId="0" xfId="0"/>
    <xf numFmtId="49" fontId="2" fillId="0" borderId="1" xfId="0" applyNumberFormat="1" applyFont="1" applyBorder="1" applyAlignment="1">
      <alignment wrapText="1"/>
    </xf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right"/>
    </xf>
    <xf numFmtId="0" fontId="4" fillId="0" borderId="0" xfId="0" applyFont="1"/>
    <xf numFmtId="0" fontId="5" fillId="0" borderId="0" xfId="0" applyFont="1"/>
    <xf numFmtId="0" fontId="0" fillId="0" borderId="0" xfId="0" applyBorder="1"/>
    <xf numFmtId="164" fontId="0" fillId="0" borderId="0" xfId="0" applyNumberFormat="1" applyBorder="1"/>
    <xf numFmtId="49" fontId="0" fillId="0" borderId="0" xfId="0" applyNumberFormat="1" applyBorder="1"/>
    <xf numFmtId="49" fontId="6" fillId="0" borderId="0" xfId="0" applyNumberFormat="1" applyFont="1" applyAlignment="1">
      <alignment horizontal="right"/>
    </xf>
    <xf numFmtId="0" fontId="8" fillId="0" borderId="0" xfId="0" applyFont="1"/>
    <xf numFmtId="49" fontId="2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right"/>
    </xf>
    <xf numFmtId="49" fontId="1" fillId="0" borderId="0" xfId="0" applyNumberFormat="1" applyFont="1" applyAlignment="1"/>
    <xf numFmtId="0" fontId="0" fillId="0" borderId="0" xfId="0" applyAlignment="1"/>
    <xf numFmtId="0" fontId="7" fillId="0" borderId="0" xfId="0" applyFont="1" applyAlignment="1"/>
    <xf numFmtId="0" fontId="3" fillId="0" borderId="4" xfId="0" applyFont="1" applyBorder="1"/>
    <xf numFmtId="0" fontId="3" fillId="0" borderId="8" xfId="0" applyFont="1" applyBorder="1" applyAlignment="1">
      <alignment horizontal="center"/>
    </xf>
    <xf numFmtId="0" fontId="9" fillId="0" borderId="0" xfId="0" applyFont="1"/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0" fillId="2" borderId="0" xfId="0" applyFill="1"/>
    <xf numFmtId="0" fontId="3" fillId="0" borderId="0" xfId="0" applyFont="1" applyBorder="1"/>
    <xf numFmtId="0" fontId="3" fillId="0" borderId="0" xfId="0" applyFont="1" applyFill="1" applyBorder="1" applyAlignment="1">
      <alignment horizontal="center"/>
    </xf>
    <xf numFmtId="0" fontId="0" fillId="0" borderId="11" xfId="0" applyBorder="1"/>
    <xf numFmtId="164" fontId="0" fillId="0" borderId="11" xfId="0" applyNumberFormat="1" applyBorder="1"/>
    <xf numFmtId="164" fontId="0" fillId="0" borderId="12" xfId="0" applyNumberFormat="1" applyBorder="1"/>
    <xf numFmtId="0" fontId="0" fillId="0" borderId="12" xfId="0" applyBorder="1"/>
    <xf numFmtId="0" fontId="0" fillId="0" borderId="0" xfId="0" applyFill="1" applyBorder="1"/>
    <xf numFmtId="0" fontId="0" fillId="0" borderId="0" xfId="0" applyFill="1"/>
    <xf numFmtId="164" fontId="0" fillId="0" borderId="4" xfId="0" applyNumberFormat="1" applyBorder="1"/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wrapText="1"/>
    </xf>
    <xf numFmtId="49" fontId="2" fillId="0" borderId="13" xfId="0" applyNumberFormat="1" applyFont="1" applyBorder="1" applyAlignment="1">
      <alignment horizontal="center" vertical="center" wrapText="1"/>
    </xf>
    <xf numFmtId="0" fontId="0" fillId="0" borderId="10" xfId="0" applyBorder="1"/>
    <xf numFmtId="3" fontId="3" fillId="0" borderId="10" xfId="0" applyNumberFormat="1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165" fontId="3" fillId="0" borderId="10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wrapText="1"/>
    </xf>
    <xf numFmtId="49" fontId="2" fillId="0" borderId="18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/>
    </xf>
    <xf numFmtId="165" fontId="3" fillId="0" borderId="19" xfId="0" applyNumberFormat="1" applyFont="1" applyBorder="1" applyAlignment="1">
      <alignment horizontal="center"/>
    </xf>
    <xf numFmtId="1" fontId="3" fillId="0" borderId="19" xfId="0" applyNumberFormat="1" applyFont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0" xfId="0" applyFont="1" applyFill="1" applyBorder="1"/>
    <xf numFmtId="164" fontId="0" fillId="2" borderId="0" xfId="0" applyNumberFormat="1" applyFill="1" applyBorder="1"/>
    <xf numFmtId="0" fontId="0" fillId="2" borderId="0" xfId="0" applyFill="1" applyBorder="1"/>
    <xf numFmtId="49" fontId="0" fillId="2" borderId="0" xfId="0" applyNumberFormat="1" applyFill="1" applyBorder="1"/>
    <xf numFmtId="49" fontId="0" fillId="2" borderId="0" xfId="0" applyNumberFormat="1" applyFill="1" applyBorder="1" applyAlignment="1"/>
    <xf numFmtId="0" fontId="3" fillId="2" borderId="21" xfId="0" applyFont="1" applyFill="1" applyBorder="1"/>
    <xf numFmtId="49" fontId="3" fillId="2" borderId="21" xfId="0" applyNumberFormat="1" applyFont="1" applyFill="1" applyBorder="1"/>
    <xf numFmtId="49" fontId="0" fillId="2" borderId="21" xfId="0" applyNumberFormat="1" applyFill="1" applyBorder="1"/>
    <xf numFmtId="0" fontId="3" fillId="2" borderId="22" xfId="0" applyFont="1" applyFill="1" applyBorder="1" applyAlignment="1">
      <alignment horizontal="center"/>
    </xf>
    <xf numFmtId="0" fontId="3" fillId="2" borderId="12" xfId="0" applyFont="1" applyFill="1" applyBorder="1"/>
    <xf numFmtId="164" fontId="0" fillId="2" borderId="12" xfId="0" applyNumberFormat="1" applyFill="1" applyBorder="1"/>
    <xf numFmtId="0" fontId="0" fillId="2" borderId="12" xfId="0" applyFill="1" applyBorder="1"/>
    <xf numFmtId="49" fontId="0" fillId="0" borderId="5" xfId="0" applyNumberForma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2" borderId="0" xfId="0" applyNumberFormat="1" applyFill="1" applyBorder="1"/>
    <xf numFmtId="49" fontId="0" fillId="2" borderId="12" xfId="0" applyNumberFormat="1" applyFill="1" applyBorder="1"/>
    <xf numFmtId="0" fontId="0" fillId="2" borderId="12" xfId="0" applyNumberFormat="1" applyFill="1" applyBorder="1"/>
    <xf numFmtId="3" fontId="3" fillId="0" borderId="27" xfId="0" applyNumberFormat="1" applyFont="1" applyBorder="1" applyAlignment="1">
      <alignment horizontal="center"/>
    </xf>
    <xf numFmtId="0" fontId="0" fillId="0" borderId="28" xfId="0" applyBorder="1" applyAlignment="1"/>
    <xf numFmtId="49" fontId="0" fillId="2" borderId="23" xfId="0" applyNumberFormat="1" applyFill="1" applyBorder="1"/>
    <xf numFmtId="0" fontId="10" fillId="2" borderId="29" xfId="0" applyFont="1" applyFill="1" applyBorder="1" applyAlignment="1">
      <alignment horizontal="center"/>
    </xf>
    <xf numFmtId="0" fontId="4" fillId="2" borderId="30" xfId="0" applyFont="1" applyFill="1" applyBorder="1" applyAlignment="1"/>
    <xf numFmtId="0" fontId="0" fillId="2" borderId="30" xfId="0" applyFill="1" applyBorder="1" applyAlignment="1"/>
    <xf numFmtId="0" fontId="0" fillId="2" borderId="18" xfId="0" applyFill="1" applyBorder="1" applyAlignment="1"/>
    <xf numFmtId="0" fontId="3" fillId="0" borderId="9" xfId="0" applyFon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49" fontId="0" fillId="2" borderId="18" xfId="0" applyNumberForma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4" fillId="2" borderId="32" xfId="0" applyFont="1" applyFill="1" applyBorder="1" applyAlignment="1"/>
    <xf numFmtId="0" fontId="0" fillId="2" borderId="32" xfId="0" applyFill="1" applyBorder="1" applyAlignment="1"/>
    <xf numFmtId="3" fontId="10" fillId="2" borderId="32" xfId="0" applyNumberFormat="1" applyFont="1" applyFill="1" applyBorder="1" applyAlignment="1">
      <alignment horizontal="center"/>
    </xf>
    <xf numFmtId="0" fontId="0" fillId="2" borderId="13" xfId="0" applyFill="1" applyBorder="1" applyAlignment="1"/>
    <xf numFmtId="0" fontId="0" fillId="0" borderId="18" xfId="0" applyBorder="1" applyAlignment="1">
      <alignment horizontal="center"/>
    </xf>
    <xf numFmtId="164" fontId="0" fillId="0" borderId="33" xfId="0" applyNumberFormat="1" applyBorder="1"/>
    <xf numFmtId="0" fontId="3" fillId="0" borderId="34" xfId="0" applyFont="1" applyBorder="1" applyAlignment="1">
      <alignment horizontal="center"/>
    </xf>
    <xf numFmtId="0" fontId="3" fillId="0" borderId="27" xfId="0" applyFont="1" applyBorder="1"/>
    <xf numFmtId="3" fontId="10" fillId="0" borderId="5" xfId="0" applyNumberFormat="1" applyFont="1" applyBorder="1" applyAlignment="1">
      <alignment horizontal="center"/>
    </xf>
    <xf numFmtId="3" fontId="11" fillId="0" borderId="5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0" fillId="0" borderId="35" xfId="0" applyNumberFormat="1" applyBorder="1"/>
    <xf numFmtId="0" fontId="0" fillId="0" borderId="36" xfId="0" applyBorder="1"/>
    <xf numFmtId="165" fontId="3" fillId="0" borderId="6" xfId="0" applyNumberFormat="1" applyFont="1" applyBorder="1" applyAlignment="1">
      <alignment horizontal="center"/>
    </xf>
    <xf numFmtId="165" fontId="3" fillId="0" borderId="37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10" fillId="0" borderId="18" xfId="0" applyFont="1" applyBorder="1"/>
    <xf numFmtId="0" fontId="3" fillId="0" borderId="38" xfId="0" applyFont="1" applyBorder="1"/>
    <xf numFmtId="164" fontId="0" fillId="0" borderId="39" xfId="0" applyNumberFormat="1" applyBorder="1"/>
    <xf numFmtId="164" fontId="0" fillId="0" borderId="40" xfId="0" applyNumberFormat="1" applyBorder="1" applyAlignment="1"/>
    <xf numFmtId="0" fontId="3" fillId="0" borderId="41" xfId="0" applyFont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11" xfId="0" applyFont="1" applyFill="1" applyBorder="1"/>
    <xf numFmtId="164" fontId="0" fillId="2" borderId="11" xfId="0" applyNumberFormat="1" applyFill="1" applyBorder="1"/>
    <xf numFmtId="0" fontId="0" fillId="2" borderId="11" xfId="0" applyFill="1" applyBorder="1"/>
    <xf numFmtId="49" fontId="2" fillId="2" borderId="1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/>
    </xf>
    <xf numFmtId="49" fontId="2" fillId="2" borderId="43" xfId="0" applyNumberFormat="1" applyFont="1" applyFill="1" applyBorder="1" applyAlignment="1">
      <alignment horizontal="center"/>
    </xf>
    <xf numFmtId="3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3" fillId="0" borderId="26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165" fontId="3" fillId="0" borderId="44" xfId="0" applyNumberFormat="1" applyFont="1" applyBorder="1" applyAlignment="1">
      <alignment horizontal="center"/>
    </xf>
    <xf numFmtId="49" fontId="2" fillId="0" borderId="4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0" fillId="2" borderId="47" xfId="0" applyFill="1" applyBorder="1"/>
    <xf numFmtId="0" fontId="0" fillId="0" borderId="21" xfId="0" applyBorder="1"/>
    <xf numFmtId="49" fontId="12" fillId="0" borderId="10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0" fillId="0" borderId="0" xfId="0" applyNumberFormat="1" applyBorder="1" applyAlignment="1"/>
    <xf numFmtId="0" fontId="0" fillId="0" borderId="0" xfId="0" applyBorder="1" applyAlignment="1"/>
    <xf numFmtId="3" fontId="12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166" fontId="17" fillId="0" borderId="4" xfId="1" applyNumberFormat="1" applyFont="1" applyBorder="1" applyAlignment="1">
      <alignment horizontal="center" vertical="center"/>
    </xf>
    <xf numFmtId="167" fontId="17" fillId="0" borderId="4" xfId="1" applyNumberFormat="1" applyFont="1" applyBorder="1" applyAlignment="1">
      <alignment horizontal="center" vertical="center"/>
    </xf>
    <xf numFmtId="166" fontId="17" fillId="0" borderId="4" xfId="1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/>
    <xf numFmtId="49" fontId="3" fillId="0" borderId="0" xfId="0" applyNumberFormat="1" applyFont="1" applyBorder="1" applyAlignment="1">
      <alignment horizontal="left" vertical="center"/>
    </xf>
    <xf numFmtId="3" fontId="12" fillId="0" borderId="27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164" fontId="0" fillId="0" borderId="47" xfId="0" applyNumberFormat="1" applyBorder="1" applyAlignment="1"/>
    <xf numFmtId="0" fontId="0" fillId="0" borderId="47" xfId="0" applyBorder="1" applyAlignment="1"/>
    <xf numFmtId="49" fontId="3" fillId="0" borderId="4" xfId="0" applyNumberFormat="1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3" fontId="17" fillId="0" borderId="27" xfId="1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 wrapText="1"/>
    </xf>
    <xf numFmtId="3" fontId="17" fillId="0" borderId="10" xfId="1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3" fontId="17" fillId="0" borderId="3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vertical="center" wrapText="1"/>
    </xf>
    <xf numFmtId="166" fontId="17" fillId="0" borderId="27" xfId="1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 wrapText="1"/>
    </xf>
    <xf numFmtId="166" fontId="17" fillId="0" borderId="27" xfId="1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166" fontId="17" fillId="0" borderId="10" xfId="1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top" wrapText="1"/>
    </xf>
    <xf numFmtId="3" fontId="12" fillId="0" borderId="10" xfId="0" applyNumberFormat="1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66" fontId="17" fillId="0" borderId="3" xfId="1" applyNumberFormat="1" applyFont="1" applyBorder="1" applyAlignment="1">
      <alignment horizontal="center" vertical="center" wrapText="1"/>
    </xf>
    <xf numFmtId="0" fontId="0" fillId="0" borderId="21" xfId="0" applyFill="1" applyBorder="1"/>
    <xf numFmtId="0" fontId="0" fillId="0" borderId="20" xfId="0" applyFill="1" applyBorder="1"/>
    <xf numFmtId="0" fontId="3" fillId="0" borderId="16" xfId="0" applyFont="1" applyBorder="1"/>
    <xf numFmtId="0" fontId="3" fillId="0" borderId="10" xfId="0" applyFont="1" applyBorder="1" applyAlignment="1">
      <alignment vertical="center" wrapText="1"/>
    </xf>
    <xf numFmtId="166" fontId="17" fillId="0" borderId="10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166" fontId="17" fillId="0" borderId="3" xfId="1" applyNumberFormat="1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left" vertical="top" wrapText="1"/>
    </xf>
    <xf numFmtId="14" fontId="3" fillId="0" borderId="27" xfId="0" applyNumberFormat="1" applyFont="1" applyBorder="1" applyAlignment="1">
      <alignment horizontal="center" vertical="top" wrapText="1"/>
    </xf>
    <xf numFmtId="14" fontId="3" fillId="0" borderId="10" xfId="0" applyNumberFormat="1" applyFont="1" applyBorder="1" applyAlignment="1">
      <alignment horizontal="center" vertical="top" wrapText="1"/>
    </xf>
    <xf numFmtId="14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14" fontId="3" fillId="0" borderId="3" xfId="0" applyNumberFormat="1" applyFont="1" applyBorder="1" applyAlignment="1">
      <alignment horizontal="center" vertical="center" wrapText="1"/>
    </xf>
    <xf numFmtId="167" fontId="17" fillId="0" borderId="27" xfId="1" applyNumberFormat="1" applyFont="1" applyBorder="1" applyAlignment="1">
      <alignment horizontal="center" vertical="center"/>
    </xf>
    <xf numFmtId="167" fontId="17" fillId="0" borderId="10" xfId="1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47" xfId="0" applyFont="1" applyBorder="1"/>
    <xf numFmtId="3" fontId="3" fillId="0" borderId="4" xfId="0" applyNumberFormat="1" applyFont="1" applyBorder="1" applyAlignment="1">
      <alignment horizontal="right"/>
    </xf>
    <xf numFmtId="0" fontId="3" fillId="0" borderId="4" xfId="0" applyFont="1" applyFill="1" applyBorder="1"/>
    <xf numFmtId="0" fontId="3" fillId="0" borderId="33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3" fillId="0" borderId="40" xfId="0" applyFont="1" applyFill="1" applyBorder="1"/>
    <xf numFmtId="49" fontId="3" fillId="0" borderId="4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wrapText="1"/>
    </xf>
    <xf numFmtId="49" fontId="3" fillId="0" borderId="19" xfId="0" applyNumberFormat="1" applyFont="1" applyBorder="1" applyAlignment="1">
      <alignment horizontal="center"/>
    </xf>
    <xf numFmtId="0" fontId="7" fillId="0" borderId="0" xfId="0" applyFont="1" applyFill="1"/>
    <xf numFmtId="0" fontId="7" fillId="0" borderId="0" xfId="0" applyFont="1"/>
    <xf numFmtId="49" fontId="3" fillId="0" borderId="4" xfId="0" applyNumberFormat="1" applyFont="1" applyBorder="1" applyAlignment="1">
      <alignment horizontal="left" vertical="center" wrapText="1"/>
    </xf>
    <xf numFmtId="3" fontId="3" fillId="0" borderId="50" xfId="2" applyNumberFormat="1" applyFont="1" applyBorder="1" applyAlignment="1">
      <alignment horizontal="center"/>
    </xf>
    <xf numFmtId="0" fontId="3" fillId="0" borderId="51" xfId="2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0" fontId="3" fillId="3" borderId="26" xfId="0" applyNumberFormat="1" applyFont="1" applyFill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3" fontId="3" fillId="0" borderId="19" xfId="0" applyNumberFormat="1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1" fontId="3" fillId="0" borderId="26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49" fontId="3" fillId="0" borderId="52" xfId="2" applyNumberFormat="1" applyFont="1" applyBorder="1" applyAlignment="1">
      <alignment horizontal="center" vertical="center"/>
    </xf>
    <xf numFmtId="49" fontId="3" fillId="0" borderId="52" xfId="2" applyNumberFormat="1" applyFont="1" applyBorder="1" applyAlignment="1">
      <alignment horizontal="center" vertical="center" wrapText="1"/>
    </xf>
    <xf numFmtId="49" fontId="3" fillId="0" borderId="51" xfId="2" applyNumberFormat="1" applyFont="1" applyBorder="1" applyAlignment="1">
      <alignment horizontal="center"/>
    </xf>
    <xf numFmtId="49" fontId="3" fillId="0" borderId="0" xfId="2" applyNumberFormat="1" applyFont="1" applyBorder="1" applyAlignment="1">
      <alignment horizontal="center" vertical="center" wrapText="1"/>
    </xf>
    <xf numFmtId="3" fontId="3" fillId="0" borderId="0" xfId="2" applyNumberFormat="1" applyFont="1" applyBorder="1" applyAlignment="1">
      <alignment horizontal="center" vertical="center"/>
    </xf>
    <xf numFmtId="49" fontId="3" fillId="0" borderId="0" xfId="2" applyNumberFormat="1" applyFont="1" applyBorder="1" applyAlignment="1">
      <alignment horizontal="center"/>
    </xf>
    <xf numFmtId="0" fontId="0" fillId="0" borderId="47" xfId="0" applyBorder="1"/>
    <xf numFmtId="49" fontId="3" fillId="0" borderId="47" xfId="2" applyNumberFormat="1" applyFont="1" applyBorder="1" applyAlignment="1">
      <alignment horizontal="center" vertical="center" wrapText="1"/>
    </xf>
    <xf numFmtId="49" fontId="3" fillId="0" borderId="33" xfId="2" applyNumberFormat="1" applyFont="1" applyBorder="1" applyAlignment="1">
      <alignment horizontal="center" vertical="center"/>
    </xf>
    <xf numFmtId="49" fontId="3" fillId="0" borderId="49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 wrapText="1"/>
    </xf>
    <xf numFmtId="49" fontId="3" fillId="0" borderId="49" xfId="2" applyNumberFormat="1" applyFont="1" applyBorder="1" applyAlignment="1">
      <alignment horizontal="center" vertical="center" wrapText="1"/>
    </xf>
    <xf numFmtId="49" fontId="3" fillId="0" borderId="3" xfId="2" applyNumberFormat="1" applyFont="1" applyBorder="1" applyAlignment="1">
      <alignment horizontal="center" vertical="center"/>
    </xf>
    <xf numFmtId="49" fontId="3" fillId="0" borderId="27" xfId="2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vertical="center"/>
    </xf>
    <xf numFmtId="3" fontId="3" fillId="0" borderId="49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49" xfId="0" applyNumberFormat="1" applyFont="1" applyBorder="1" applyAlignment="1">
      <alignment horizontal="center" vertical="center"/>
    </xf>
    <xf numFmtId="49" fontId="3" fillId="0" borderId="33" xfId="0" applyNumberFormat="1" applyFont="1" applyBorder="1" applyAlignment="1">
      <alignment horizontal="center" vertical="center" wrapText="1"/>
    </xf>
    <xf numFmtId="49" fontId="3" fillId="0" borderId="4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vertical="center"/>
    </xf>
    <xf numFmtId="49" fontId="3" fillId="0" borderId="21" xfId="0" applyNumberFormat="1" applyFont="1" applyBorder="1" applyAlignment="1">
      <alignment horizontal="center"/>
    </xf>
    <xf numFmtId="0" fontId="0" fillId="0" borderId="4" xfId="0" applyBorder="1" applyAlignment="1"/>
    <xf numFmtId="49" fontId="3" fillId="0" borderId="48" xfId="0" applyNumberFormat="1" applyFont="1" applyBorder="1" applyAlignment="1">
      <alignment horizontal="center"/>
    </xf>
    <xf numFmtId="3" fontId="2" fillId="0" borderId="33" xfId="0" applyNumberFormat="1" applyFont="1" applyBorder="1" applyAlignment="1">
      <alignment horizontal="center" vertical="center"/>
    </xf>
    <xf numFmtId="3" fontId="2" fillId="0" borderId="49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 wrapText="1"/>
    </xf>
    <xf numFmtId="49" fontId="2" fillId="0" borderId="49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3" fontId="3" fillId="0" borderId="53" xfId="0" applyNumberFormat="1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/>
    </xf>
    <xf numFmtId="0" fontId="0" fillId="0" borderId="20" xfId="0" applyBorder="1"/>
    <xf numFmtId="49" fontId="7" fillId="2" borderId="12" xfId="0" applyNumberFormat="1" applyFont="1" applyFill="1" applyBorder="1"/>
    <xf numFmtId="0" fontId="7" fillId="2" borderId="12" xfId="0" applyNumberFormat="1" applyFont="1" applyFill="1" applyBorder="1"/>
    <xf numFmtId="49" fontId="7" fillId="2" borderId="23" xfId="0" applyNumberFormat="1" applyFont="1" applyFill="1" applyBorder="1"/>
    <xf numFmtId="3" fontId="3" fillId="0" borderId="27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/>
    </xf>
    <xf numFmtId="0" fontId="3" fillId="0" borderId="47" xfId="0" applyFont="1" applyFill="1" applyBorder="1"/>
    <xf numFmtId="0" fontId="3" fillId="0" borderId="34" xfId="0" applyFont="1" applyFill="1" applyBorder="1" applyAlignment="1">
      <alignment horizontal="center"/>
    </xf>
    <xf numFmtId="0" fontId="7" fillId="0" borderId="4" xfId="0" applyFont="1" applyBorder="1"/>
    <xf numFmtId="0" fontId="7" fillId="0" borderId="40" xfId="0" applyFont="1" applyBorder="1"/>
    <xf numFmtId="0" fontId="3" fillId="0" borderId="11" xfId="0" applyFont="1" applyBorder="1"/>
    <xf numFmtId="49" fontId="3" fillId="0" borderId="35" xfId="0" applyNumberFormat="1" applyFont="1" applyBorder="1" applyAlignment="1">
      <alignment horizontal="center" vertical="center" wrapText="1"/>
    </xf>
    <xf numFmtId="49" fontId="3" fillId="0" borderId="27" xfId="0" applyNumberFormat="1" applyFont="1" applyFill="1" applyBorder="1"/>
    <xf numFmtId="0" fontId="7" fillId="0" borderId="49" xfId="0" applyFont="1" applyBorder="1"/>
    <xf numFmtId="0" fontId="7" fillId="0" borderId="27" xfId="0" applyFont="1" applyBorder="1"/>
    <xf numFmtId="49" fontId="3" fillId="0" borderId="3" xfId="0" applyNumberFormat="1" applyFont="1" applyFill="1" applyBorder="1"/>
    <xf numFmtId="0" fontId="7" fillId="0" borderId="53" xfId="0" applyFont="1" applyBorder="1"/>
    <xf numFmtId="0" fontId="7" fillId="0" borderId="10" xfId="0" applyFont="1" applyBorder="1"/>
    <xf numFmtId="0" fontId="7" fillId="0" borderId="33" xfId="0" applyFont="1" applyBorder="1"/>
    <xf numFmtId="0" fontId="7" fillId="0" borderId="3" xfId="0" applyFont="1" applyBorder="1"/>
    <xf numFmtId="0" fontId="7" fillId="0" borderId="55" xfId="0" applyFont="1" applyBorder="1"/>
    <xf numFmtId="0" fontId="7" fillId="0" borderId="16" xfId="0" applyFont="1" applyBorder="1"/>
    <xf numFmtId="0" fontId="7" fillId="0" borderId="56" xfId="0" applyFont="1" applyBorder="1"/>
    <xf numFmtId="0" fontId="3" fillId="0" borderId="57" xfId="0" applyFont="1" applyFill="1" applyBorder="1" applyAlignment="1">
      <alignment horizontal="center"/>
    </xf>
    <xf numFmtId="49" fontId="3" fillId="0" borderId="19" xfId="0" applyNumberFormat="1" applyFont="1" applyBorder="1" applyAlignment="1">
      <alignment horizontal="center" vertical="center"/>
    </xf>
    <xf numFmtId="0" fontId="7" fillId="0" borderId="28" xfId="0" applyFont="1" applyBorder="1"/>
    <xf numFmtId="165" fontId="2" fillId="0" borderId="5" xfId="0" applyNumberFormat="1" applyFont="1" applyBorder="1" applyAlignment="1">
      <alignment horizontal="center"/>
    </xf>
    <xf numFmtId="164" fontId="0" fillId="4" borderId="32" xfId="0" applyNumberFormat="1" applyFill="1" applyBorder="1"/>
    <xf numFmtId="0" fontId="0" fillId="4" borderId="32" xfId="0" applyFill="1" applyBorder="1"/>
    <xf numFmtId="0" fontId="0" fillId="4" borderId="0" xfId="0" applyFill="1"/>
    <xf numFmtId="164" fontId="0" fillId="4" borderId="0" xfId="0" applyNumberFormat="1" applyFill="1" applyBorder="1"/>
    <xf numFmtId="0" fontId="0" fillId="4" borderId="0" xfId="0" applyFill="1" applyBorder="1"/>
    <xf numFmtId="49" fontId="2" fillId="0" borderId="1" xfId="0" applyNumberFormat="1" applyFont="1" applyBorder="1" applyAlignment="1">
      <alignment horizontal="center" vertical="center" wrapText="1"/>
    </xf>
    <xf numFmtId="14" fontId="3" fillId="0" borderId="54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14" fontId="3" fillId="0" borderId="26" xfId="0" applyNumberFormat="1" applyFont="1" applyBorder="1" applyAlignment="1">
      <alignment horizontal="center" vertical="top" wrapText="1"/>
    </xf>
    <xf numFmtId="14" fontId="3" fillId="0" borderId="44" xfId="0" applyNumberFormat="1" applyFont="1" applyBorder="1" applyAlignment="1">
      <alignment horizontal="center" vertical="top" wrapText="1"/>
    </xf>
    <xf numFmtId="14" fontId="3" fillId="0" borderId="26" xfId="0" applyNumberFormat="1" applyFont="1" applyBorder="1" applyAlignment="1">
      <alignment horizontal="center" vertical="center" wrapText="1"/>
    </xf>
    <xf numFmtId="14" fontId="3" fillId="0" borderId="44" xfId="0" applyNumberFormat="1" applyFont="1" applyBorder="1" applyAlignment="1">
      <alignment horizontal="center" vertical="center" wrapText="1"/>
    </xf>
    <xf numFmtId="14" fontId="3" fillId="0" borderId="19" xfId="0" applyNumberFormat="1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3" fontId="19" fillId="0" borderId="6" xfId="3" applyNumberFormat="1" applyFont="1" applyBorder="1" applyAlignment="1">
      <alignment vertical="center"/>
    </xf>
    <xf numFmtId="3" fontId="3" fillId="0" borderId="58" xfId="2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2" fillId="0" borderId="54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49" fontId="3" fillId="0" borderId="59" xfId="2" applyNumberFormat="1" applyFont="1" applyBorder="1" applyAlignment="1">
      <alignment horizontal="center" vertical="center"/>
    </xf>
    <xf numFmtId="49" fontId="3" fillId="0" borderId="54" xfId="2" applyNumberFormat="1" applyFont="1" applyBorder="1" applyAlignment="1">
      <alignment horizontal="center"/>
    </xf>
    <xf numFmtId="49" fontId="3" fillId="0" borderId="44" xfId="2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 vertical="center"/>
    </xf>
    <xf numFmtId="49" fontId="3" fillId="0" borderId="54" xfId="0" applyNumberFormat="1" applyFont="1" applyBorder="1" applyAlignment="1">
      <alignment horizontal="center" vertical="center"/>
    </xf>
    <xf numFmtId="49" fontId="3" fillId="0" borderId="44" xfId="0" applyNumberFormat="1" applyFont="1" applyBorder="1" applyAlignment="1">
      <alignment horizontal="center" vertical="center" wrapText="1"/>
    </xf>
    <xf numFmtId="0" fontId="3" fillId="0" borderId="28" xfId="0" applyFont="1" applyBorder="1"/>
    <xf numFmtId="164" fontId="7" fillId="0" borderId="24" xfId="0" applyNumberFormat="1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3" fillId="0" borderId="27" xfId="0" applyFont="1" applyBorder="1" applyAlignment="1"/>
    <xf numFmtId="0" fontId="3" fillId="0" borderId="3" xfId="0" applyFont="1" applyBorder="1" applyAlignment="1"/>
    <xf numFmtId="0" fontId="3" fillId="5" borderId="14" xfId="0" applyFont="1" applyFill="1" applyBorder="1" applyAlignment="1">
      <alignment horizontal="center"/>
    </xf>
    <xf numFmtId="0" fontId="3" fillId="5" borderId="7" xfId="0" applyFont="1" applyFill="1" applyBorder="1"/>
    <xf numFmtId="164" fontId="0" fillId="5" borderId="2" xfId="0" applyNumberFormat="1" applyFill="1" applyBorder="1"/>
    <xf numFmtId="0" fontId="0" fillId="5" borderId="15" xfId="0" applyFill="1" applyBorder="1"/>
    <xf numFmtId="165" fontId="3" fillId="5" borderId="2" xfId="0" applyNumberFormat="1" applyFont="1" applyFill="1" applyBorder="1" applyAlignment="1">
      <alignment horizontal="center"/>
    </xf>
    <xf numFmtId="0" fontId="3" fillId="5" borderId="13" xfId="0" applyNumberFormat="1" applyFont="1" applyFill="1" applyBorder="1" applyAlignment="1">
      <alignment horizontal="center"/>
    </xf>
    <xf numFmtId="0" fontId="3" fillId="2" borderId="48" xfId="0" applyFont="1" applyFill="1" applyBorder="1"/>
    <xf numFmtId="164" fontId="0" fillId="0" borderId="49" xfId="0" applyNumberFormat="1" applyBorder="1"/>
    <xf numFmtId="0" fontId="0" fillId="0" borderId="56" xfId="0" applyBorder="1"/>
    <xf numFmtId="0" fontId="3" fillId="0" borderId="3" xfId="0" applyFont="1" applyBorder="1" applyAlignment="1">
      <alignment horizontal="left"/>
    </xf>
    <xf numFmtId="0" fontId="3" fillId="0" borderId="3" xfId="0" applyFont="1" applyBorder="1"/>
    <xf numFmtId="3" fontId="3" fillId="0" borderId="3" xfId="0" applyNumberFormat="1" applyFont="1" applyBorder="1" applyAlignment="1">
      <alignment horizontal="right"/>
    </xf>
    <xf numFmtId="49" fontId="2" fillId="0" borderId="61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/>
    </xf>
    <xf numFmtId="0" fontId="3" fillId="2" borderId="23" xfId="0" applyFont="1" applyFill="1" applyBorder="1"/>
    <xf numFmtId="0" fontId="3" fillId="0" borderId="19" xfId="0" applyFont="1" applyBorder="1" applyAlignment="1">
      <alignment horizontal="center" vertical="center"/>
    </xf>
    <xf numFmtId="49" fontId="3" fillId="5" borderId="19" xfId="0" applyNumberFormat="1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4" fillId="0" borderId="4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0" fillId="0" borderId="0" xfId="0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3" fillId="0" borderId="30" xfId="0" applyFont="1" applyBorder="1" applyAlignment="1"/>
    <xf numFmtId="0" fontId="14" fillId="0" borderId="30" xfId="0" applyFont="1" applyBorder="1" applyAlignment="1"/>
    <xf numFmtId="0" fontId="14" fillId="0" borderId="18" xfId="0" applyFont="1" applyBorder="1" applyAlignment="1"/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30" xfId="0" applyFont="1" applyBorder="1" applyAlignment="1"/>
    <xf numFmtId="0" fontId="7" fillId="0" borderId="30" xfId="0" applyFont="1" applyBorder="1" applyAlignment="1"/>
    <xf numFmtId="0" fontId="7" fillId="0" borderId="18" xfId="0" applyFont="1" applyBorder="1" applyAlignment="1"/>
    <xf numFmtId="49" fontId="3" fillId="0" borderId="2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3" fillId="5" borderId="2" xfId="0" applyFont="1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3" fillId="0" borderId="10" xfId="0" applyNumberFormat="1" applyFont="1" applyBorder="1" applyAlignment="1">
      <alignment horizontal="center" vertical="center"/>
    </xf>
    <xf numFmtId="3" fontId="7" fillId="0" borderId="2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60" xfId="0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49" fontId="3" fillId="0" borderId="26" xfId="0" applyNumberFormat="1" applyFont="1" applyBorder="1" applyAlignment="1">
      <alignment horizontal="center" vertical="center"/>
    </xf>
  </cellXfs>
  <cellStyles count="4">
    <cellStyle name="Excel Built-in Normal" xfId="2"/>
    <cellStyle name="měny" xfId="1" builtinId="4"/>
    <cellStyle name="normální" xfId="0" builtinId="0"/>
    <cellStyle name="normální 2" xfId="3"/>
  </cellStyles>
  <dxfs count="1">
    <dxf>
      <font>
        <b val="0"/>
        <i val="0"/>
        <strike val="0"/>
        <condense val="0"/>
        <extend val="0"/>
        <u val="none"/>
        <sz val="10"/>
        <color indexed="8"/>
      </font>
      <fill>
        <patternFill patternType="none">
          <fgColor indexed="64"/>
          <bgColor indexed="65"/>
        </patternFill>
      </fill>
      <border>
        <left/>
        <right/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1"/>
  <sheetViews>
    <sheetView zoomScaleNormal="100" workbookViewId="0">
      <selection activeCell="J17" sqref="J17"/>
    </sheetView>
  </sheetViews>
  <sheetFormatPr defaultRowHeight="12.75"/>
  <cols>
    <col min="1" max="1" width="10.42578125" customWidth="1"/>
    <col min="2" max="2" width="7" customWidth="1"/>
    <col min="3" max="3" width="26" customWidth="1"/>
    <col min="4" max="5" width="9.140625" hidden="1" customWidth="1"/>
    <col min="6" max="6" width="16.85546875" customWidth="1"/>
    <col min="7" max="7" width="18.42578125" customWidth="1"/>
    <col min="8" max="8" width="14.85546875" customWidth="1"/>
    <col min="9" max="9" width="20.5703125" customWidth="1"/>
    <col min="10" max="10" width="13" customWidth="1"/>
    <col min="11" max="11" width="22.5703125" customWidth="1"/>
  </cols>
  <sheetData>
    <row r="1" spans="1:18">
      <c r="B1" s="14" t="s">
        <v>5</v>
      </c>
      <c r="C1" s="14"/>
      <c r="F1" s="350" t="s">
        <v>61</v>
      </c>
      <c r="G1" s="351"/>
    </row>
    <row r="3" spans="1:18">
      <c r="B3" s="349" t="s">
        <v>62</v>
      </c>
      <c r="C3" s="349"/>
      <c r="D3" s="349"/>
      <c r="E3" s="349"/>
      <c r="F3" s="349"/>
      <c r="G3" s="349"/>
      <c r="K3" s="7"/>
    </row>
    <row r="4" spans="1:18">
      <c r="B4" s="118"/>
      <c r="C4" s="111"/>
      <c r="D4" s="111"/>
      <c r="E4" s="111"/>
      <c r="F4" s="111"/>
      <c r="G4" s="111"/>
      <c r="K4" s="7"/>
    </row>
    <row r="5" spans="1:18">
      <c r="B5" s="14"/>
      <c r="G5" s="14" t="s">
        <v>58</v>
      </c>
      <c r="K5" s="7"/>
    </row>
    <row r="6" spans="1:18">
      <c r="B6" s="14"/>
      <c r="K6" s="7"/>
    </row>
    <row r="7" spans="1:18" ht="15.75">
      <c r="B7" s="17" t="s">
        <v>56</v>
      </c>
      <c r="C7" s="18"/>
      <c r="D7" s="18"/>
      <c r="E7" s="18"/>
      <c r="F7" s="13"/>
      <c r="G7" s="19"/>
      <c r="H7" s="19"/>
    </row>
    <row r="8" spans="1:18" ht="13.5" thickBot="1">
      <c r="B8" s="8"/>
      <c r="C8" s="8" t="s">
        <v>66</v>
      </c>
      <c r="G8" s="8"/>
      <c r="H8" s="9"/>
    </row>
    <row r="9" spans="1:18" ht="57" thickBot="1">
      <c r="B9" s="116" t="s">
        <v>52</v>
      </c>
      <c r="C9" s="115" t="s">
        <v>53</v>
      </c>
      <c r="D9" s="1" t="s">
        <v>0</v>
      </c>
      <c r="E9" s="43" t="s">
        <v>1</v>
      </c>
      <c r="F9" s="45" t="s">
        <v>59</v>
      </c>
      <c r="G9" s="44" t="s">
        <v>1</v>
      </c>
      <c r="H9" s="15"/>
      <c r="I9" s="15"/>
      <c r="J9" s="15"/>
      <c r="K9" s="15"/>
    </row>
    <row r="10" spans="1:18">
      <c r="A10" s="10"/>
      <c r="B10" s="324">
        <v>30</v>
      </c>
      <c r="C10" s="325" t="s">
        <v>6</v>
      </c>
      <c r="D10" s="326"/>
      <c r="E10" s="327"/>
      <c r="F10" s="328">
        <v>1332689</v>
      </c>
      <c r="G10" s="329">
        <v>45</v>
      </c>
      <c r="H10" s="12"/>
      <c r="I10" s="11"/>
      <c r="J10" s="11"/>
      <c r="K10" s="12"/>
    </row>
    <row r="11" spans="1:18">
      <c r="A11" s="10"/>
      <c r="B11" s="21">
        <v>31</v>
      </c>
      <c r="C11" s="20" t="s">
        <v>7</v>
      </c>
      <c r="D11" s="3"/>
      <c r="E11" s="41"/>
      <c r="F11" s="46">
        <v>2036982.5</v>
      </c>
      <c r="G11" s="47">
        <v>126</v>
      </c>
      <c r="H11" s="12"/>
      <c r="I11" s="11"/>
      <c r="J11" s="11"/>
      <c r="K11" s="12"/>
    </row>
    <row r="12" spans="1:18">
      <c r="A12" s="10"/>
      <c r="B12" s="21">
        <v>32</v>
      </c>
      <c r="C12" s="20" t="s">
        <v>15</v>
      </c>
      <c r="D12" s="3"/>
      <c r="E12" s="41"/>
      <c r="F12" s="46">
        <v>0</v>
      </c>
      <c r="G12" s="47">
        <v>0</v>
      </c>
      <c r="H12" s="12"/>
      <c r="I12" s="11"/>
      <c r="J12" s="11"/>
      <c r="K12" s="12"/>
    </row>
    <row r="13" spans="1:18">
      <c r="A13" s="10"/>
      <c r="B13" s="21">
        <v>33</v>
      </c>
      <c r="C13" s="20" t="s">
        <v>8</v>
      </c>
      <c r="D13" s="3"/>
      <c r="E13" s="41"/>
      <c r="F13" s="46">
        <v>0</v>
      </c>
      <c r="G13" s="47">
        <v>0</v>
      </c>
      <c r="H13" s="12"/>
      <c r="I13" s="11"/>
      <c r="J13" s="11"/>
      <c r="K13" s="12"/>
    </row>
    <row r="14" spans="1:18" ht="13.5" thickBot="1">
      <c r="A14" s="10"/>
      <c r="B14" s="21">
        <v>34</v>
      </c>
      <c r="C14" s="20" t="s">
        <v>9</v>
      </c>
      <c r="D14" s="3"/>
      <c r="E14" s="41"/>
      <c r="F14" s="46">
        <v>453503</v>
      </c>
      <c r="G14" s="47">
        <v>14</v>
      </c>
      <c r="H14" s="12"/>
      <c r="I14" s="11"/>
      <c r="J14" s="11"/>
      <c r="K14" s="12"/>
    </row>
    <row r="15" spans="1:18" ht="13.5" thickBot="1">
      <c r="A15" s="10"/>
      <c r="B15" s="21">
        <v>35</v>
      </c>
      <c r="C15" s="20" t="s">
        <v>10</v>
      </c>
      <c r="D15" s="3"/>
      <c r="E15" s="41"/>
      <c r="F15" s="46">
        <v>0</v>
      </c>
      <c r="G15" s="47">
        <v>0</v>
      </c>
      <c r="H15" s="12"/>
      <c r="I15" s="11"/>
      <c r="J15" s="11"/>
      <c r="K15" s="12"/>
      <c r="R15" s="5"/>
    </row>
    <row r="16" spans="1:18">
      <c r="A16" s="10"/>
      <c r="B16" s="21">
        <v>36</v>
      </c>
      <c r="C16" s="20" t="s">
        <v>11</v>
      </c>
      <c r="D16" s="3"/>
      <c r="E16" s="41"/>
      <c r="F16" s="39">
        <v>409104</v>
      </c>
      <c r="G16" s="47">
        <v>16</v>
      </c>
      <c r="H16" s="12"/>
      <c r="I16" s="11"/>
      <c r="J16" s="11"/>
      <c r="K16" s="12"/>
    </row>
    <row r="17" spans="1:11">
      <c r="A17" s="10"/>
      <c r="B17" s="21">
        <v>37</v>
      </c>
      <c r="C17" s="20" t="s">
        <v>13</v>
      </c>
      <c r="D17" s="3"/>
      <c r="E17" s="41"/>
      <c r="F17" s="46">
        <v>15400499</v>
      </c>
      <c r="G17" s="47">
        <v>590</v>
      </c>
      <c r="H17" s="12"/>
      <c r="I17" s="11"/>
      <c r="J17" s="11"/>
      <c r="K17" s="12"/>
    </row>
    <row r="18" spans="1:11">
      <c r="A18" s="10"/>
      <c r="B18" s="21">
        <v>38</v>
      </c>
      <c r="C18" s="20" t="s">
        <v>12</v>
      </c>
      <c r="D18" s="3"/>
      <c r="E18" s="41"/>
      <c r="F18" s="46">
        <v>0</v>
      </c>
      <c r="G18" s="47">
        <v>0</v>
      </c>
      <c r="H18" s="12"/>
      <c r="I18" s="11"/>
      <c r="J18" s="11"/>
      <c r="K18" s="12"/>
    </row>
    <row r="19" spans="1:11" ht="13.5" thickBot="1">
      <c r="A19" s="10"/>
      <c r="B19" s="23">
        <v>39</v>
      </c>
      <c r="C19" s="24" t="s">
        <v>14</v>
      </c>
      <c r="D19" s="91"/>
      <c r="E19" s="92"/>
      <c r="F19" s="42">
        <v>365199</v>
      </c>
      <c r="G19" s="112">
        <v>17</v>
      </c>
      <c r="H19" s="12"/>
      <c r="I19" s="11"/>
      <c r="J19" s="11"/>
      <c r="K19" s="12"/>
    </row>
    <row r="20" spans="1:11">
      <c r="A20" s="10"/>
      <c r="B20" s="21"/>
      <c r="C20" s="20" t="s">
        <v>48</v>
      </c>
      <c r="D20" s="2"/>
      <c r="E20" s="40"/>
      <c r="F20" s="46">
        <v>167104</v>
      </c>
      <c r="G20" s="47">
        <v>12</v>
      </c>
      <c r="H20" s="12"/>
      <c r="I20" s="11"/>
      <c r="J20" s="11"/>
      <c r="K20" s="12"/>
    </row>
    <row r="21" spans="1:11" ht="13.5" thickBot="1">
      <c r="A21" s="10"/>
      <c r="B21" s="63"/>
      <c r="C21" s="97" t="s">
        <v>47</v>
      </c>
      <c r="D21" s="98"/>
      <c r="E21" s="92"/>
      <c r="F21" s="93">
        <v>631341</v>
      </c>
      <c r="G21" s="94">
        <v>35</v>
      </c>
      <c r="H21" s="12"/>
      <c r="I21" s="11"/>
      <c r="J21" s="11"/>
      <c r="K21" s="12"/>
    </row>
    <row r="22" spans="1:11" ht="13.5" thickBot="1">
      <c r="A22" s="10"/>
      <c r="B22" s="95"/>
      <c r="C22" s="96" t="s">
        <v>42</v>
      </c>
      <c r="D22" s="83"/>
      <c r="E22" s="41"/>
      <c r="F22" s="286">
        <f>SUM(F10:F21)</f>
        <v>20796421.5</v>
      </c>
      <c r="G22" s="286">
        <f>SUM(G10:G21)</f>
        <v>855</v>
      </c>
      <c r="H22" s="12"/>
      <c r="I22" s="11"/>
      <c r="J22" s="11"/>
      <c r="K22" s="12"/>
    </row>
    <row r="23" spans="1:11">
      <c r="A23" s="10"/>
      <c r="B23" s="84">
        <v>1</v>
      </c>
      <c r="C23" s="85" t="s">
        <v>16</v>
      </c>
      <c r="D23" s="3"/>
      <c r="E23" s="41"/>
      <c r="F23" s="113">
        <v>1256650</v>
      </c>
      <c r="G23" s="114">
        <v>60</v>
      </c>
      <c r="H23" s="12"/>
      <c r="I23" s="11"/>
      <c r="J23" s="11"/>
      <c r="K23" s="12"/>
    </row>
    <row r="24" spans="1:11">
      <c r="A24" s="10"/>
      <c r="B24" s="21">
        <v>2</v>
      </c>
      <c r="C24" s="20" t="s">
        <v>18</v>
      </c>
      <c r="D24" s="3"/>
      <c r="E24" s="41"/>
      <c r="F24" s="46">
        <v>1692712</v>
      </c>
      <c r="G24" s="47">
        <v>123</v>
      </c>
      <c r="H24" s="12"/>
      <c r="I24" s="11"/>
      <c r="J24" s="11"/>
      <c r="K24" s="12"/>
    </row>
    <row r="25" spans="1:11">
      <c r="A25" s="10"/>
      <c r="B25" s="21">
        <v>3</v>
      </c>
      <c r="C25" s="20" t="s">
        <v>19</v>
      </c>
      <c r="D25" s="3"/>
      <c r="E25" s="41"/>
      <c r="F25" s="67">
        <v>544351</v>
      </c>
      <c r="G25" s="48">
        <v>27</v>
      </c>
      <c r="H25" s="12"/>
      <c r="I25" s="11"/>
      <c r="J25" s="11"/>
      <c r="K25" s="12"/>
    </row>
    <row r="26" spans="1:11">
      <c r="A26" s="10"/>
      <c r="B26" s="21">
        <v>4</v>
      </c>
      <c r="C26" s="20" t="s">
        <v>20</v>
      </c>
      <c r="D26" s="3"/>
      <c r="E26" s="41"/>
      <c r="F26" s="201">
        <v>1552981</v>
      </c>
      <c r="G26" s="202">
        <v>48</v>
      </c>
      <c r="H26" s="12"/>
      <c r="I26" s="11"/>
      <c r="J26" s="11"/>
      <c r="K26" s="12"/>
    </row>
    <row r="27" spans="1:11">
      <c r="A27" s="10"/>
      <c r="B27" s="21">
        <v>5</v>
      </c>
      <c r="C27" s="20" t="s">
        <v>21</v>
      </c>
      <c r="D27" s="3"/>
      <c r="E27" s="41"/>
      <c r="F27" s="39">
        <v>305273</v>
      </c>
      <c r="G27" s="203">
        <v>26</v>
      </c>
      <c r="H27" s="12"/>
      <c r="I27" s="11"/>
      <c r="J27" s="11"/>
      <c r="K27" s="12"/>
    </row>
    <row r="28" spans="1:11">
      <c r="A28" s="10"/>
      <c r="B28" s="21">
        <v>6</v>
      </c>
      <c r="C28" s="20" t="s">
        <v>22</v>
      </c>
      <c r="D28" s="3"/>
      <c r="E28" s="41"/>
      <c r="F28" s="39">
        <v>3007455</v>
      </c>
      <c r="G28" s="203">
        <v>223</v>
      </c>
      <c r="H28" s="12"/>
      <c r="I28" s="11"/>
      <c r="J28" s="11"/>
      <c r="K28" s="12"/>
    </row>
    <row r="29" spans="1:11">
      <c r="A29" s="10"/>
      <c r="B29" s="21">
        <v>7</v>
      </c>
      <c r="C29" s="20" t="s">
        <v>23</v>
      </c>
      <c r="D29" s="3"/>
      <c r="E29" s="41"/>
      <c r="F29" s="39">
        <v>139900</v>
      </c>
      <c r="G29" s="203">
        <v>12</v>
      </c>
      <c r="H29" s="12"/>
      <c r="I29" s="11"/>
      <c r="J29" s="11"/>
      <c r="K29" s="12"/>
    </row>
    <row r="30" spans="1:11">
      <c r="A30" s="10"/>
      <c r="B30" s="21">
        <v>8</v>
      </c>
      <c r="C30" s="20" t="s">
        <v>24</v>
      </c>
      <c r="D30" s="3"/>
      <c r="E30" s="41"/>
      <c r="F30" s="39">
        <v>608214</v>
      </c>
      <c r="G30" s="203">
        <v>21</v>
      </c>
      <c r="H30" s="12"/>
      <c r="I30" s="11"/>
      <c r="J30" s="11"/>
      <c r="K30" s="12"/>
    </row>
    <row r="31" spans="1:11">
      <c r="A31" s="10"/>
      <c r="B31" s="21">
        <v>9</v>
      </c>
      <c r="C31" s="20" t="s">
        <v>25</v>
      </c>
      <c r="D31" s="3"/>
      <c r="E31" s="41"/>
      <c r="F31" s="39">
        <v>255146.76</v>
      </c>
      <c r="G31" s="203">
        <v>12</v>
      </c>
      <c r="H31" s="12"/>
      <c r="I31" s="11"/>
      <c r="J31" s="11"/>
      <c r="K31" s="12"/>
    </row>
    <row r="32" spans="1:11">
      <c r="A32" s="10"/>
      <c r="B32" s="21">
        <v>10</v>
      </c>
      <c r="C32" s="20" t="s">
        <v>26</v>
      </c>
      <c r="D32" s="3"/>
      <c r="E32" s="41"/>
      <c r="F32" s="39">
        <v>308888</v>
      </c>
      <c r="G32" s="203">
        <v>25</v>
      </c>
      <c r="H32" s="12"/>
      <c r="I32" s="11"/>
      <c r="J32" s="11"/>
      <c r="K32" s="12"/>
    </row>
    <row r="33" spans="1:11">
      <c r="A33" s="10"/>
      <c r="B33" s="21">
        <v>11</v>
      </c>
      <c r="C33" s="20" t="s">
        <v>27</v>
      </c>
      <c r="D33" s="3"/>
      <c r="E33" s="41"/>
      <c r="F33" s="39">
        <v>191040.5</v>
      </c>
      <c r="G33" s="203">
        <v>17</v>
      </c>
      <c r="H33" s="12"/>
      <c r="I33" s="11"/>
      <c r="J33" s="11"/>
      <c r="K33" s="12"/>
    </row>
    <row r="34" spans="1:11">
      <c r="A34" s="10"/>
      <c r="B34" s="21">
        <v>12</v>
      </c>
      <c r="C34" s="20" t="s">
        <v>28</v>
      </c>
      <c r="D34" s="3"/>
      <c r="E34" s="41"/>
      <c r="F34" s="39">
        <v>382527</v>
      </c>
      <c r="G34" s="203">
        <v>30</v>
      </c>
      <c r="H34" s="12"/>
      <c r="I34" s="11"/>
      <c r="J34" s="16"/>
      <c r="K34" s="12"/>
    </row>
    <row r="35" spans="1:11">
      <c r="A35" s="10"/>
      <c r="B35" s="21">
        <v>13</v>
      </c>
      <c r="C35" s="20" t="s">
        <v>29</v>
      </c>
      <c r="D35" s="3"/>
      <c r="E35" s="41"/>
      <c r="F35" s="204">
        <v>532987.4</v>
      </c>
      <c r="G35" s="205">
        <v>32</v>
      </c>
      <c r="H35" s="12"/>
      <c r="I35" s="11"/>
      <c r="J35" s="11"/>
      <c r="K35" s="12"/>
    </row>
    <row r="36" spans="1:11">
      <c r="A36" s="10"/>
      <c r="B36" s="21">
        <v>14</v>
      </c>
      <c r="C36" s="20" t="s">
        <v>30</v>
      </c>
      <c r="D36" s="3"/>
      <c r="E36" s="41"/>
      <c r="F36" s="39">
        <v>681333.71</v>
      </c>
      <c r="G36" s="203">
        <v>44</v>
      </c>
      <c r="H36" s="12"/>
      <c r="I36" s="11"/>
      <c r="J36" s="11"/>
      <c r="K36" s="12"/>
    </row>
    <row r="37" spans="1:11">
      <c r="A37" s="10"/>
      <c r="B37" s="21">
        <v>15</v>
      </c>
      <c r="C37" s="20" t="s">
        <v>31</v>
      </c>
      <c r="D37" s="3"/>
      <c r="E37" s="41"/>
      <c r="F37" s="39">
        <v>30498</v>
      </c>
      <c r="G37" s="203">
        <v>3</v>
      </c>
      <c r="H37" s="12"/>
      <c r="I37" s="11"/>
      <c r="J37" s="11"/>
      <c r="K37" s="12"/>
    </row>
    <row r="38" spans="1:11">
      <c r="A38" s="10"/>
      <c r="B38" s="21">
        <v>16</v>
      </c>
      <c r="C38" s="20" t="s">
        <v>32</v>
      </c>
      <c r="D38" s="3"/>
      <c r="E38" s="41"/>
      <c r="F38" s="206">
        <v>281942</v>
      </c>
      <c r="G38" s="207">
        <v>18</v>
      </c>
      <c r="H38" s="12"/>
      <c r="I38" s="11"/>
      <c r="J38" s="11"/>
      <c r="K38" s="12"/>
    </row>
    <row r="39" spans="1:11">
      <c r="A39" s="10"/>
      <c r="B39" s="21">
        <v>17</v>
      </c>
      <c r="C39" s="20" t="s">
        <v>33</v>
      </c>
      <c r="D39" s="11"/>
      <c r="E39" s="10"/>
      <c r="F39" s="206">
        <v>836865.4</v>
      </c>
      <c r="G39" s="208">
        <v>55</v>
      </c>
      <c r="H39" s="12"/>
      <c r="I39" s="11"/>
      <c r="J39" s="11"/>
      <c r="K39" s="12"/>
    </row>
    <row r="40" spans="1:11">
      <c r="A40" s="10"/>
      <c r="B40" s="21">
        <v>18</v>
      </c>
      <c r="C40" s="20" t="s">
        <v>34</v>
      </c>
      <c r="D40" s="3"/>
      <c r="E40" s="41"/>
      <c r="F40" s="39">
        <v>221500</v>
      </c>
      <c r="G40" s="203">
        <v>10</v>
      </c>
      <c r="H40" s="12"/>
      <c r="I40" s="11"/>
      <c r="J40" s="11"/>
      <c r="K40" s="12"/>
    </row>
    <row r="41" spans="1:11">
      <c r="A41" s="10"/>
      <c r="B41" s="21">
        <v>19</v>
      </c>
      <c r="C41" s="20" t="s">
        <v>35</v>
      </c>
      <c r="D41" s="3"/>
      <c r="E41" s="41"/>
      <c r="F41" s="39">
        <v>240720</v>
      </c>
      <c r="G41" s="209">
        <v>15</v>
      </c>
      <c r="H41" s="12"/>
      <c r="I41" s="11"/>
      <c r="J41" s="11"/>
      <c r="K41" s="12"/>
    </row>
    <row r="42" spans="1:11">
      <c r="A42" s="10"/>
      <c r="B42" s="21">
        <v>20</v>
      </c>
      <c r="C42" s="20" t="s">
        <v>36</v>
      </c>
      <c r="D42" s="3"/>
      <c r="E42" s="41"/>
      <c r="F42" s="39">
        <v>470885.73</v>
      </c>
      <c r="G42" s="203">
        <v>32</v>
      </c>
      <c r="H42" s="12"/>
      <c r="I42" s="11"/>
      <c r="J42" s="11"/>
      <c r="K42" s="12"/>
    </row>
    <row r="43" spans="1:11">
      <c r="A43" s="10"/>
      <c r="B43" s="21">
        <v>21</v>
      </c>
      <c r="C43" s="20" t="s">
        <v>37</v>
      </c>
      <c r="D43" s="3"/>
      <c r="E43" s="41"/>
      <c r="F43" s="39">
        <v>407660</v>
      </c>
      <c r="G43" s="203">
        <v>26</v>
      </c>
      <c r="H43" s="12"/>
      <c r="I43" s="11"/>
      <c r="J43" s="11"/>
      <c r="K43" s="12"/>
    </row>
    <row r="44" spans="1:11">
      <c r="A44" s="10"/>
      <c r="B44" s="21">
        <v>22</v>
      </c>
      <c r="C44" s="20" t="s">
        <v>38</v>
      </c>
      <c r="D44" s="3"/>
      <c r="E44" s="41"/>
      <c r="F44" s="39">
        <v>652971</v>
      </c>
      <c r="G44" s="203">
        <v>99</v>
      </c>
      <c r="H44" s="12"/>
      <c r="I44" s="11"/>
      <c r="J44" s="11"/>
      <c r="K44" s="12"/>
    </row>
    <row r="45" spans="1:11">
      <c r="A45" s="10"/>
      <c r="B45" s="21">
        <v>23</v>
      </c>
      <c r="C45" s="20" t="s">
        <v>39</v>
      </c>
      <c r="D45" s="3"/>
      <c r="E45" s="41"/>
      <c r="F45" s="39">
        <v>179635</v>
      </c>
      <c r="G45" s="203">
        <v>13</v>
      </c>
      <c r="H45" s="12"/>
      <c r="I45" s="11"/>
      <c r="J45" s="11"/>
      <c r="K45" s="12"/>
    </row>
    <row r="46" spans="1:11">
      <c r="A46" s="10"/>
      <c r="B46" s="23">
        <v>24</v>
      </c>
      <c r="C46" s="24" t="s">
        <v>40</v>
      </c>
      <c r="D46" s="3"/>
      <c r="E46" s="41"/>
      <c r="F46" s="39">
        <v>554602</v>
      </c>
      <c r="G46" s="210">
        <v>45</v>
      </c>
      <c r="H46" s="12"/>
      <c r="I46" s="11"/>
      <c r="J46" s="11"/>
      <c r="K46" s="12"/>
    </row>
    <row r="47" spans="1:11" ht="13.5" thickBot="1">
      <c r="A47" s="10"/>
      <c r="B47" s="74">
        <v>25</v>
      </c>
      <c r="C47" s="24" t="s">
        <v>41</v>
      </c>
      <c r="D47" s="30"/>
      <c r="E47" s="31"/>
      <c r="F47" s="206">
        <v>3052903.84</v>
      </c>
      <c r="G47" s="208">
        <v>382</v>
      </c>
      <c r="H47" s="12"/>
      <c r="I47" s="11"/>
      <c r="J47" s="11"/>
      <c r="K47" s="12"/>
    </row>
    <row r="48" spans="1:11" ht="13.5" thickBot="1">
      <c r="A48" s="10"/>
      <c r="B48" s="345" t="s">
        <v>54</v>
      </c>
      <c r="C48" s="346"/>
      <c r="D48" s="11"/>
      <c r="E48" s="10"/>
      <c r="F48" s="86">
        <f>SUM(F23:F47)</f>
        <v>18389642.340000004</v>
      </c>
      <c r="G48" s="86">
        <f>SUM(G23:G47)</f>
        <v>1398</v>
      </c>
      <c r="H48" s="12"/>
      <c r="I48" s="11"/>
      <c r="J48" s="11"/>
      <c r="K48" s="12"/>
    </row>
    <row r="49" spans="1:11" ht="15" thickBot="1">
      <c r="A49" s="10"/>
      <c r="B49" s="347" t="s">
        <v>51</v>
      </c>
      <c r="C49" s="348"/>
      <c r="D49" s="29"/>
      <c r="E49" s="28"/>
      <c r="F49" s="87">
        <f>F22+F48</f>
        <v>39186063.840000004</v>
      </c>
      <c r="G49" s="87">
        <f>G22+G48</f>
        <v>2253</v>
      </c>
      <c r="H49" s="12"/>
      <c r="I49" s="11"/>
      <c r="J49" s="11"/>
      <c r="K49" s="12"/>
    </row>
    <row r="50" spans="1:11">
      <c r="A50" s="10"/>
      <c r="B50" s="27"/>
      <c r="C50" s="26"/>
      <c r="D50" s="11"/>
      <c r="E50" s="10"/>
      <c r="F50" s="12"/>
      <c r="G50" s="12"/>
      <c r="H50" s="12"/>
      <c r="I50" s="11"/>
      <c r="J50" s="11"/>
      <c r="K50" s="12"/>
    </row>
    <row r="51" spans="1:11" ht="14.25">
      <c r="B51" s="22"/>
    </row>
  </sheetData>
  <mergeCells count="4">
    <mergeCell ref="B48:C48"/>
    <mergeCell ref="B49:C49"/>
    <mergeCell ref="B3:G3"/>
    <mergeCell ref="F1:G1"/>
  </mergeCells>
  <phoneticPr fontId="3" type="noConversion"/>
  <conditionalFormatting sqref="F48:G49 I10:J50 F10:G15 F17 G16:G17 F18:G25 D10:D50">
    <cfRule type="expression" priority="5" stopIfTrue="1">
      <formula>"_ # ##0,00_ "</formula>
    </cfRule>
  </conditionalFormatting>
  <conditionalFormatting sqref="F11:G11">
    <cfRule type="expression" priority="4" stopIfTrue="1">
      <formula>"_ # ##0,00_ "</formula>
    </cfRule>
  </conditionalFormatting>
  <conditionalFormatting sqref="F14:G14">
    <cfRule type="expression" priority="3" stopIfTrue="1">
      <formula>"_ # ##0,00_ "</formula>
    </cfRule>
  </conditionalFormatting>
  <conditionalFormatting sqref="F24:G24">
    <cfRule type="expression" priority="2" stopIfTrue="1">
      <formula>"_ # ##0,00_ "</formula>
    </cfRule>
  </conditionalFormatting>
  <conditionalFormatting sqref="F19:G19">
    <cfRule type="expression" priority="1" stopIfTrue="1">
      <formula>"_ # ##0,00_ 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98"/>
  <sheetViews>
    <sheetView topLeftCell="A61" zoomScaleNormal="100" workbookViewId="0">
      <selection activeCell="V82" sqref="V82"/>
    </sheetView>
  </sheetViews>
  <sheetFormatPr defaultRowHeight="12.75"/>
  <cols>
    <col min="1" max="1" width="4.5703125" customWidth="1"/>
    <col min="2" max="2" width="6.42578125" customWidth="1"/>
    <col min="3" max="3" width="25.7109375" customWidth="1"/>
    <col min="4" max="5" width="9.140625" hidden="1" customWidth="1"/>
    <col min="6" max="6" width="22.28515625" customWidth="1"/>
    <col min="7" max="7" width="9.28515625" customWidth="1"/>
    <col min="8" max="8" width="36.28515625" customWidth="1"/>
    <col min="9" max="9" width="11" customWidth="1"/>
    <col min="10" max="10" width="22" customWidth="1"/>
    <col min="11" max="11" width="0.7109375" hidden="1" customWidth="1"/>
    <col min="12" max="17" width="9.140625" hidden="1" customWidth="1"/>
    <col min="18" max="19" width="10.42578125" customWidth="1"/>
  </cols>
  <sheetData>
    <row r="1" spans="1:21" ht="15">
      <c r="B1" s="352" t="s">
        <v>63</v>
      </c>
      <c r="C1" s="353"/>
      <c r="D1" s="353"/>
      <c r="E1" s="353"/>
      <c r="F1" s="353"/>
      <c r="G1" s="353"/>
      <c r="H1" s="353"/>
      <c r="I1" s="353"/>
      <c r="J1" s="353"/>
    </row>
    <row r="2" spans="1:21">
      <c r="B2" s="14"/>
      <c r="J2" s="7"/>
    </row>
    <row r="3" spans="1:21">
      <c r="B3" s="14" t="s">
        <v>5</v>
      </c>
      <c r="J3" s="119" t="s">
        <v>55</v>
      </c>
    </row>
    <row r="4" spans="1:21">
      <c r="B4" s="350"/>
      <c r="C4" s="351"/>
      <c r="J4" s="7"/>
    </row>
    <row r="5" spans="1:21" ht="15">
      <c r="B5" s="358" t="s">
        <v>57</v>
      </c>
      <c r="C5" s="359"/>
      <c r="D5" s="359"/>
      <c r="E5" s="359"/>
      <c r="F5" s="359"/>
      <c r="G5" s="359"/>
      <c r="H5" s="359"/>
      <c r="I5" s="359"/>
      <c r="J5" s="359"/>
    </row>
    <row r="6" spans="1:21" ht="13.5" thickBot="1">
      <c r="B6" s="360" t="s">
        <v>67</v>
      </c>
      <c r="C6" s="361"/>
      <c r="D6" s="361"/>
      <c r="E6" s="361"/>
      <c r="F6" s="361"/>
      <c r="G6" s="361"/>
      <c r="H6" s="361"/>
      <c r="I6" s="361"/>
      <c r="J6" s="361"/>
    </row>
    <row r="7" spans="1:21" ht="57" thickBot="1">
      <c r="B7" s="116" t="s">
        <v>52</v>
      </c>
      <c r="C7" s="336" t="s">
        <v>53</v>
      </c>
      <c r="D7" s="1" t="s">
        <v>0</v>
      </c>
      <c r="E7" s="1" t="s">
        <v>1</v>
      </c>
      <c r="F7" s="292" t="s">
        <v>2</v>
      </c>
      <c r="G7" s="292" t="s">
        <v>3</v>
      </c>
      <c r="H7" s="292" t="s">
        <v>4</v>
      </c>
      <c r="I7" s="292" t="s">
        <v>60</v>
      </c>
      <c r="J7" s="44" t="s">
        <v>17</v>
      </c>
      <c r="R7" s="258"/>
    </row>
    <row r="8" spans="1:21">
      <c r="A8" s="171"/>
      <c r="B8" s="191">
        <v>31</v>
      </c>
      <c r="C8" s="26" t="s">
        <v>7</v>
      </c>
      <c r="D8" s="331"/>
      <c r="E8" s="332"/>
      <c r="F8" s="333" t="s">
        <v>164</v>
      </c>
      <c r="G8" s="142" t="s">
        <v>49</v>
      </c>
      <c r="H8" s="334" t="s">
        <v>165</v>
      </c>
      <c r="I8" s="335">
        <v>180000</v>
      </c>
      <c r="J8" s="339" t="s">
        <v>343</v>
      </c>
      <c r="K8" s="135"/>
      <c r="L8" s="135"/>
      <c r="M8" s="135"/>
      <c r="N8" s="135"/>
      <c r="O8" s="135"/>
      <c r="P8" s="136"/>
      <c r="Q8" s="136"/>
      <c r="R8" s="172"/>
      <c r="S8" s="33"/>
      <c r="T8" s="33"/>
      <c r="U8" s="33"/>
    </row>
    <row r="9" spans="1:21">
      <c r="A9" s="171"/>
      <c r="B9" s="191"/>
      <c r="C9" s="26"/>
      <c r="D9" s="11"/>
      <c r="E9" s="10"/>
      <c r="F9" s="187" t="s">
        <v>166</v>
      </c>
      <c r="G9" s="142" t="s">
        <v>49</v>
      </c>
      <c r="H9" s="20" t="s">
        <v>167</v>
      </c>
      <c r="I9" s="189">
        <v>6750</v>
      </c>
      <c r="J9" s="337" t="s">
        <v>344</v>
      </c>
      <c r="K9" s="193"/>
      <c r="L9" s="190"/>
      <c r="M9" s="190"/>
      <c r="N9" s="190"/>
      <c r="O9" s="190"/>
      <c r="P9" s="20"/>
      <c r="Q9" s="319"/>
      <c r="R9" s="172"/>
      <c r="S9" s="33"/>
      <c r="T9" s="33"/>
      <c r="U9" s="33"/>
    </row>
    <row r="10" spans="1:21">
      <c r="A10" s="171"/>
      <c r="B10" s="192"/>
      <c r="C10" s="188"/>
      <c r="D10" s="11"/>
      <c r="E10" s="10"/>
      <c r="F10" s="187" t="s">
        <v>168</v>
      </c>
      <c r="G10" s="142" t="s">
        <v>49</v>
      </c>
      <c r="H10" s="20" t="s">
        <v>169</v>
      </c>
      <c r="I10" s="189">
        <v>242000</v>
      </c>
      <c r="J10" s="337" t="s">
        <v>345</v>
      </c>
      <c r="K10" s="193"/>
      <c r="L10" s="190"/>
      <c r="M10" s="190"/>
      <c r="N10" s="190"/>
      <c r="O10" s="190"/>
      <c r="P10" s="20"/>
      <c r="Q10" s="319"/>
      <c r="R10" s="172"/>
      <c r="S10" s="33"/>
      <c r="T10" s="33"/>
      <c r="U10" s="33"/>
    </row>
    <row r="11" spans="1:21">
      <c r="A11" s="32"/>
      <c r="B11" s="49"/>
      <c r="C11" s="50"/>
      <c r="D11" s="51"/>
      <c r="E11" s="52"/>
      <c r="F11" s="53"/>
      <c r="G11" s="54"/>
      <c r="H11" s="53"/>
      <c r="I11" s="51"/>
      <c r="J11" s="340"/>
      <c r="K11" s="33"/>
      <c r="L11" s="33"/>
      <c r="M11" s="33"/>
      <c r="N11" s="33"/>
      <c r="O11" s="33"/>
      <c r="P11" s="25"/>
      <c r="Q11" s="25"/>
      <c r="R11" s="172"/>
      <c r="S11" s="33"/>
      <c r="T11" s="33"/>
      <c r="U11" s="33"/>
    </row>
    <row r="12" spans="1:21" ht="24.75" customHeight="1">
      <c r="A12" s="32"/>
      <c r="B12" s="229">
        <v>34</v>
      </c>
      <c r="C12" s="228" t="s">
        <v>9</v>
      </c>
      <c r="D12" s="34"/>
      <c r="E12" s="4"/>
      <c r="F12" s="194" t="s">
        <v>170</v>
      </c>
      <c r="G12" s="142" t="s">
        <v>49</v>
      </c>
      <c r="H12" s="196" t="s">
        <v>171</v>
      </c>
      <c r="I12" s="195">
        <v>133511.4</v>
      </c>
      <c r="J12" s="341" t="s">
        <v>342</v>
      </c>
      <c r="K12" s="135"/>
      <c r="L12" s="135"/>
      <c r="M12" s="135"/>
      <c r="N12" s="135"/>
      <c r="O12" s="135"/>
      <c r="P12" s="136"/>
      <c r="Q12" s="136"/>
      <c r="R12" s="258"/>
    </row>
    <row r="13" spans="1:21">
      <c r="A13" s="32"/>
      <c r="B13" s="49"/>
      <c r="C13" s="50"/>
      <c r="D13" s="51"/>
      <c r="E13" s="52"/>
      <c r="F13" s="53"/>
      <c r="G13" s="54"/>
      <c r="H13" s="53"/>
      <c r="I13" s="51"/>
      <c r="J13" s="56"/>
      <c r="K13" s="33"/>
      <c r="L13" s="33"/>
      <c r="M13" s="33"/>
      <c r="N13" s="33"/>
      <c r="O13" s="33"/>
      <c r="R13" s="172"/>
      <c r="S13" s="33"/>
      <c r="T13" s="33"/>
      <c r="U13" s="33"/>
    </row>
    <row r="14" spans="1:21">
      <c r="A14" s="32"/>
      <c r="B14" s="89">
        <v>36</v>
      </c>
      <c r="C14" s="90" t="s">
        <v>11</v>
      </c>
      <c r="D14" s="99"/>
      <c r="E14" s="68"/>
      <c r="F14" s="151" t="s">
        <v>69</v>
      </c>
      <c r="G14" s="122" t="s">
        <v>75</v>
      </c>
      <c r="H14" s="152" t="s">
        <v>68</v>
      </c>
      <c r="I14" s="153">
        <v>136786.79999999999</v>
      </c>
      <c r="J14" s="308" t="s">
        <v>69</v>
      </c>
      <c r="K14" s="33"/>
      <c r="L14" s="33"/>
      <c r="M14" s="33"/>
      <c r="N14" s="33"/>
      <c r="O14" s="33"/>
      <c r="R14" s="258"/>
    </row>
    <row r="15" spans="1:21">
      <c r="A15" s="32"/>
      <c r="B15" s="143"/>
      <c r="C15" s="124"/>
      <c r="D15" s="125"/>
      <c r="E15" s="126"/>
      <c r="F15" s="154"/>
      <c r="G15" s="147"/>
      <c r="H15" s="155"/>
      <c r="I15" s="156"/>
      <c r="J15" s="295" t="s">
        <v>86</v>
      </c>
      <c r="K15" s="33"/>
      <c r="L15" s="33"/>
      <c r="M15" s="33"/>
      <c r="N15" s="33"/>
      <c r="O15" s="33"/>
      <c r="R15" s="172"/>
      <c r="S15" s="33"/>
      <c r="T15" s="32"/>
      <c r="U15" s="33"/>
    </row>
    <row r="16" spans="1:21" s="25" customFormat="1">
      <c r="A16" s="32"/>
      <c r="B16" s="143"/>
      <c r="C16" s="124"/>
      <c r="D16" s="125"/>
      <c r="E16" s="126"/>
      <c r="F16" s="154"/>
      <c r="G16" s="147"/>
      <c r="H16" s="155"/>
      <c r="I16" s="156"/>
      <c r="J16" s="295" t="s">
        <v>71</v>
      </c>
      <c r="K16" s="33"/>
      <c r="L16" s="33"/>
      <c r="M16" s="33"/>
      <c r="N16" s="33"/>
      <c r="O16" s="33"/>
      <c r="P16"/>
      <c r="Q16"/>
      <c r="R16" s="172"/>
      <c r="S16" s="33"/>
      <c r="T16" s="33"/>
      <c r="U16" s="33"/>
    </row>
    <row r="17" spans="1:21" ht="22.5">
      <c r="A17" s="32"/>
      <c r="B17" s="143"/>
      <c r="C17" s="124"/>
      <c r="D17" s="125"/>
      <c r="E17" s="126"/>
      <c r="F17" s="154"/>
      <c r="G17" s="147"/>
      <c r="H17" s="155"/>
      <c r="I17" s="156"/>
      <c r="J17" s="295" t="s">
        <v>133</v>
      </c>
      <c r="K17" s="33"/>
      <c r="L17" s="33"/>
      <c r="M17" s="33"/>
      <c r="N17" s="33"/>
      <c r="O17" s="33"/>
      <c r="R17" s="172"/>
      <c r="S17" s="33"/>
      <c r="T17" s="33"/>
      <c r="U17" s="33"/>
    </row>
    <row r="18" spans="1:21">
      <c r="A18" s="32"/>
      <c r="B18" s="143"/>
      <c r="C18" s="124"/>
      <c r="D18" s="125"/>
      <c r="E18" s="126"/>
      <c r="F18" s="154"/>
      <c r="G18" s="147"/>
      <c r="H18" s="155"/>
      <c r="I18" s="156"/>
      <c r="J18" s="295" t="s">
        <v>103</v>
      </c>
      <c r="K18" s="33"/>
      <c r="L18" s="33"/>
      <c r="M18" s="33"/>
      <c r="N18" s="33"/>
      <c r="O18" s="33"/>
      <c r="R18" s="172"/>
      <c r="S18" s="33"/>
      <c r="T18" s="33"/>
      <c r="U18" s="33"/>
    </row>
    <row r="19" spans="1:21" ht="22.5">
      <c r="A19" s="32"/>
      <c r="B19" s="143"/>
      <c r="C19" s="124"/>
      <c r="D19" s="125"/>
      <c r="E19" s="126"/>
      <c r="F19" s="154"/>
      <c r="G19" s="147"/>
      <c r="H19" s="155"/>
      <c r="I19" s="156"/>
      <c r="J19" s="295" t="s">
        <v>134</v>
      </c>
      <c r="K19" s="33"/>
      <c r="L19" s="33"/>
      <c r="M19" s="33"/>
      <c r="N19" s="33"/>
      <c r="O19" s="33"/>
      <c r="R19" s="172"/>
      <c r="S19" s="33"/>
      <c r="T19" s="33"/>
      <c r="U19" s="33"/>
    </row>
    <row r="20" spans="1:21">
      <c r="A20" s="32"/>
      <c r="B20" s="143"/>
      <c r="C20" s="124"/>
      <c r="D20" s="125"/>
      <c r="E20" s="126"/>
      <c r="F20" s="146"/>
      <c r="G20" s="147"/>
      <c r="H20" s="148"/>
      <c r="I20" s="149"/>
      <c r="J20" s="296" t="s">
        <v>135</v>
      </c>
      <c r="K20" s="33"/>
      <c r="L20" s="33"/>
      <c r="M20" s="33"/>
      <c r="N20" s="33"/>
      <c r="O20" s="33"/>
      <c r="R20" s="172"/>
      <c r="S20" s="33"/>
      <c r="T20" s="33"/>
      <c r="U20" s="33"/>
    </row>
    <row r="21" spans="1:21">
      <c r="A21" s="32"/>
      <c r="B21" s="143"/>
      <c r="C21" s="124"/>
      <c r="D21" s="125"/>
      <c r="E21" s="126"/>
      <c r="F21" s="169" t="s">
        <v>77</v>
      </c>
      <c r="G21" s="130" t="s">
        <v>78</v>
      </c>
      <c r="H21" s="174" t="s">
        <v>76</v>
      </c>
      <c r="I21" s="175">
        <v>161535</v>
      </c>
      <c r="J21" s="294" t="s">
        <v>77</v>
      </c>
      <c r="K21" s="33"/>
      <c r="L21" s="33"/>
      <c r="M21" s="33"/>
      <c r="N21" s="33"/>
      <c r="O21" s="33"/>
      <c r="R21" s="172"/>
      <c r="S21" s="33"/>
      <c r="T21" s="33"/>
      <c r="U21" s="33"/>
    </row>
    <row r="22" spans="1:21">
      <c r="A22" s="32"/>
      <c r="B22" s="143"/>
      <c r="C22" s="124"/>
      <c r="D22" s="125"/>
      <c r="E22" s="126"/>
      <c r="F22" s="157"/>
      <c r="G22" s="158"/>
      <c r="H22" s="176"/>
      <c r="I22" s="177"/>
      <c r="J22" s="295" t="s">
        <v>145</v>
      </c>
      <c r="K22" s="33"/>
      <c r="L22" s="33"/>
      <c r="M22" s="33"/>
      <c r="N22" s="33"/>
      <c r="O22" s="33"/>
      <c r="R22" s="172"/>
      <c r="S22" s="33"/>
      <c r="T22" s="33"/>
      <c r="U22" s="33"/>
    </row>
    <row r="23" spans="1:21">
      <c r="A23" s="32"/>
      <c r="B23" s="143"/>
      <c r="C23" s="124"/>
      <c r="D23" s="125"/>
      <c r="E23" s="126"/>
      <c r="F23" s="157"/>
      <c r="G23" s="158"/>
      <c r="H23" s="176"/>
      <c r="I23" s="177"/>
      <c r="J23" s="295" t="s">
        <v>146</v>
      </c>
      <c r="K23" s="33"/>
      <c r="L23" s="33"/>
      <c r="M23" s="33"/>
      <c r="N23" s="33"/>
      <c r="O23" s="33"/>
      <c r="R23" s="172"/>
      <c r="S23" s="33"/>
      <c r="T23" s="33"/>
      <c r="U23" s="33"/>
    </row>
    <row r="24" spans="1:21">
      <c r="A24" s="32"/>
      <c r="B24" s="143"/>
      <c r="C24" s="124"/>
      <c r="D24" s="125"/>
      <c r="E24" s="126"/>
      <c r="F24" s="157"/>
      <c r="G24" s="158"/>
      <c r="H24" s="176"/>
      <c r="I24" s="177"/>
      <c r="J24" s="295" t="s">
        <v>147</v>
      </c>
      <c r="K24" s="33"/>
      <c r="L24" s="33"/>
      <c r="M24" s="33"/>
      <c r="N24" s="33"/>
      <c r="O24" s="33"/>
      <c r="R24" s="172"/>
      <c r="S24" s="33"/>
      <c r="T24" s="33"/>
      <c r="U24" s="33"/>
    </row>
    <row r="25" spans="1:21">
      <c r="A25" s="32"/>
      <c r="B25" s="143"/>
      <c r="C25" s="124"/>
      <c r="D25" s="125"/>
      <c r="E25" s="126"/>
      <c r="F25" s="150"/>
      <c r="G25" s="158"/>
      <c r="H25" s="159"/>
      <c r="I25" s="160"/>
      <c r="J25" s="296" t="s">
        <v>148</v>
      </c>
      <c r="K25" s="33"/>
      <c r="L25" s="33"/>
      <c r="M25" s="33"/>
      <c r="N25" s="33"/>
      <c r="O25" s="33"/>
      <c r="R25" s="172"/>
      <c r="S25" s="33"/>
      <c r="T25" s="33"/>
      <c r="U25" s="33"/>
    </row>
    <row r="26" spans="1:21">
      <c r="A26" s="32"/>
      <c r="B26" s="143"/>
      <c r="C26" s="124"/>
      <c r="D26" s="125"/>
      <c r="E26" s="126"/>
      <c r="F26" s="169" t="s">
        <v>86</v>
      </c>
      <c r="G26" s="130" t="s">
        <v>87</v>
      </c>
      <c r="H26" s="174" t="s">
        <v>85</v>
      </c>
      <c r="I26" s="175">
        <v>55064</v>
      </c>
      <c r="J26" s="294" t="s">
        <v>86</v>
      </c>
      <c r="K26" s="33"/>
      <c r="L26" s="33"/>
      <c r="M26" s="33"/>
      <c r="N26" s="33"/>
      <c r="O26" s="33"/>
      <c r="R26" s="172"/>
      <c r="S26" s="33"/>
      <c r="T26" s="33"/>
      <c r="U26" s="33"/>
    </row>
    <row r="27" spans="1:21">
      <c r="A27" s="32"/>
      <c r="B27" s="143"/>
      <c r="C27" s="124"/>
      <c r="D27" s="125"/>
      <c r="E27" s="126"/>
      <c r="F27" s="157"/>
      <c r="G27" s="158"/>
      <c r="H27" s="176"/>
      <c r="I27" s="177"/>
      <c r="J27" s="295" t="s">
        <v>106</v>
      </c>
      <c r="K27" s="33"/>
      <c r="L27" s="33"/>
      <c r="M27" s="33"/>
      <c r="N27" s="33"/>
      <c r="O27" s="33"/>
      <c r="R27" s="172"/>
      <c r="S27" s="33"/>
      <c r="T27" s="33"/>
      <c r="U27" s="33"/>
    </row>
    <row r="28" spans="1:21">
      <c r="A28" s="32"/>
      <c r="B28" s="143"/>
      <c r="C28" s="124"/>
      <c r="D28" s="125"/>
      <c r="E28" s="126"/>
      <c r="F28" s="157"/>
      <c r="G28" s="158"/>
      <c r="H28" s="176"/>
      <c r="I28" s="177"/>
      <c r="J28" s="295" t="s">
        <v>138</v>
      </c>
      <c r="K28" s="33"/>
      <c r="L28" s="33"/>
      <c r="M28" s="33"/>
      <c r="N28" s="33"/>
      <c r="O28" s="33"/>
      <c r="R28" s="172"/>
      <c r="S28" s="33"/>
      <c r="T28" s="33"/>
      <c r="U28" s="33"/>
    </row>
    <row r="29" spans="1:21">
      <c r="A29" s="32"/>
      <c r="B29" s="143"/>
      <c r="C29" s="124"/>
      <c r="D29" s="125"/>
      <c r="E29" s="126"/>
      <c r="F29" s="157"/>
      <c r="G29" s="158"/>
      <c r="H29" s="176"/>
      <c r="I29" s="177"/>
      <c r="J29" s="295" t="s">
        <v>71</v>
      </c>
      <c r="K29" s="33"/>
      <c r="L29" s="33"/>
      <c r="M29" s="33"/>
      <c r="N29" s="33"/>
      <c r="O29" s="33"/>
      <c r="R29" s="172"/>
      <c r="S29" s="33"/>
      <c r="T29" s="33"/>
      <c r="U29" s="33"/>
    </row>
    <row r="30" spans="1:21" ht="22.5">
      <c r="A30" s="32"/>
      <c r="B30" s="143"/>
      <c r="C30" s="124"/>
      <c r="D30" s="125"/>
      <c r="E30" s="126"/>
      <c r="F30" s="150"/>
      <c r="G30" s="158"/>
      <c r="H30" s="159"/>
      <c r="I30" s="160"/>
      <c r="J30" s="295" t="s">
        <v>133</v>
      </c>
      <c r="K30" s="33"/>
      <c r="L30" s="33"/>
      <c r="M30" s="33"/>
      <c r="N30" s="33"/>
      <c r="O30" s="33"/>
      <c r="R30" s="172"/>
      <c r="S30" s="33"/>
      <c r="T30" s="33"/>
      <c r="U30" s="33"/>
    </row>
    <row r="31" spans="1:21" ht="22.5">
      <c r="A31" s="32"/>
      <c r="B31" s="143"/>
      <c r="C31" s="124"/>
      <c r="D31" s="125"/>
      <c r="E31" s="126"/>
      <c r="F31" s="169" t="s">
        <v>92</v>
      </c>
      <c r="G31" s="130" t="s">
        <v>93</v>
      </c>
      <c r="H31" s="174" t="s">
        <v>91</v>
      </c>
      <c r="I31" s="175">
        <v>100914</v>
      </c>
      <c r="J31" s="294" t="s">
        <v>92</v>
      </c>
      <c r="K31" s="33"/>
      <c r="L31" s="33"/>
      <c r="M31" s="33"/>
      <c r="N31" s="33"/>
      <c r="O31" s="33"/>
      <c r="R31" s="172"/>
      <c r="S31" s="33"/>
      <c r="T31" s="33"/>
      <c r="U31" s="33"/>
    </row>
    <row r="32" spans="1:21">
      <c r="A32" s="32"/>
      <c r="B32" s="143"/>
      <c r="C32" s="124"/>
      <c r="D32" s="125"/>
      <c r="E32" s="126"/>
      <c r="F32" s="150"/>
      <c r="G32" s="158"/>
      <c r="H32" s="159"/>
      <c r="I32" s="160"/>
      <c r="J32" s="296" t="s">
        <v>161</v>
      </c>
      <c r="K32" s="33"/>
      <c r="L32" s="33"/>
      <c r="M32" s="33"/>
      <c r="N32" s="33"/>
      <c r="O32" s="33"/>
      <c r="R32" s="172"/>
      <c r="S32" s="33"/>
      <c r="T32" s="33"/>
      <c r="U32" s="33"/>
    </row>
    <row r="33" spans="1:21" ht="22.5">
      <c r="A33" s="32"/>
      <c r="B33" s="144"/>
      <c r="C33" s="139"/>
      <c r="D33" s="140"/>
      <c r="E33" s="141"/>
      <c r="F33" s="128" t="s">
        <v>89</v>
      </c>
      <c r="G33" s="142" t="s">
        <v>90</v>
      </c>
      <c r="H33" s="129" t="s">
        <v>88</v>
      </c>
      <c r="I33" s="132">
        <v>80964</v>
      </c>
      <c r="J33" s="312" t="s">
        <v>89</v>
      </c>
      <c r="K33" s="33"/>
      <c r="L33" s="33"/>
      <c r="M33" s="33"/>
      <c r="N33" s="33"/>
      <c r="O33" s="33"/>
      <c r="R33" s="172"/>
      <c r="S33" s="33"/>
      <c r="T33" s="33"/>
      <c r="U33" s="33"/>
    </row>
    <row r="34" spans="1:21">
      <c r="A34" s="32"/>
      <c r="B34" s="49"/>
      <c r="C34" s="50"/>
      <c r="D34" s="51"/>
      <c r="E34" s="52"/>
      <c r="F34" s="53"/>
      <c r="G34" s="54"/>
      <c r="H34" s="53"/>
      <c r="I34" s="51"/>
      <c r="J34" s="55"/>
      <c r="K34" s="33"/>
      <c r="L34" s="33"/>
      <c r="M34" s="33"/>
      <c r="N34" s="33"/>
      <c r="O34" s="33"/>
      <c r="P34" s="25"/>
      <c r="Q34" s="25"/>
      <c r="R34" s="172"/>
      <c r="S34" s="33"/>
      <c r="T34" s="33"/>
      <c r="U34" s="33"/>
    </row>
    <row r="35" spans="1:21" ht="22.5">
      <c r="A35" s="32"/>
      <c r="B35" s="229">
        <v>2</v>
      </c>
      <c r="C35" s="228" t="s">
        <v>47</v>
      </c>
      <c r="D35" s="320"/>
      <c r="E35" s="321"/>
      <c r="F35" s="194" t="s">
        <v>175</v>
      </c>
      <c r="G35" s="142" t="s">
        <v>176</v>
      </c>
      <c r="H35" s="200" t="s">
        <v>177</v>
      </c>
      <c r="I35" s="195">
        <v>103199.69</v>
      </c>
      <c r="J35" s="284" t="s">
        <v>341</v>
      </c>
      <c r="K35" s="198"/>
      <c r="L35" s="198"/>
      <c r="M35" s="198"/>
      <c r="N35" s="198"/>
      <c r="O35" s="198"/>
      <c r="P35" s="199"/>
      <c r="Q35" s="199"/>
      <c r="R35" s="172"/>
      <c r="S35" s="33"/>
      <c r="T35" s="33"/>
      <c r="U35" s="33"/>
    </row>
    <row r="36" spans="1:21" ht="13.5" thickBot="1">
      <c r="A36" s="32"/>
      <c r="B36" s="102"/>
      <c r="C36" s="103"/>
      <c r="D36" s="104"/>
      <c r="E36" s="105"/>
      <c r="F36" s="106"/>
      <c r="G36" s="107"/>
      <c r="H36" s="106"/>
      <c r="I36" s="108"/>
      <c r="J36" s="109"/>
      <c r="K36" s="33"/>
      <c r="L36" s="33"/>
      <c r="M36" s="33"/>
      <c r="N36" s="33"/>
      <c r="O36" s="33"/>
      <c r="R36" s="172"/>
      <c r="S36" s="33"/>
      <c r="T36" s="33"/>
      <c r="U36" s="33"/>
    </row>
    <row r="37" spans="1:21" ht="13.5" thickBot="1">
      <c r="A37" s="32"/>
      <c r="B37" s="362" t="s">
        <v>42</v>
      </c>
      <c r="C37" s="363"/>
      <c r="D37" s="364"/>
      <c r="E37" s="364"/>
      <c r="F37" s="364"/>
      <c r="G37" s="364"/>
      <c r="H37" s="365"/>
      <c r="I37" s="101">
        <f>I8+I9+I10+I12+I14+I21+I26+I31+I33+I35</f>
        <v>1200724.8899999999</v>
      </c>
      <c r="J37" s="82" t="s">
        <v>46</v>
      </c>
      <c r="K37" s="33"/>
      <c r="L37" s="33"/>
      <c r="M37" s="33"/>
      <c r="N37" s="33"/>
      <c r="O37" s="33"/>
      <c r="P37" s="25"/>
      <c r="Q37" s="25"/>
      <c r="R37" s="172"/>
      <c r="S37" s="33"/>
      <c r="T37" s="33"/>
      <c r="U37" s="33"/>
    </row>
    <row r="38" spans="1:21">
      <c r="A38" s="32"/>
      <c r="B38" s="77"/>
      <c r="C38" s="78"/>
      <c r="D38" s="79"/>
      <c r="E38" s="79"/>
      <c r="F38" s="79"/>
      <c r="G38" s="79"/>
      <c r="H38" s="79"/>
      <c r="I38" s="80"/>
      <c r="J38" s="81"/>
      <c r="K38" s="33"/>
      <c r="L38" s="33"/>
      <c r="M38" s="33"/>
      <c r="N38" s="33"/>
      <c r="O38" s="33"/>
      <c r="P38" s="25"/>
      <c r="Q38" s="25"/>
      <c r="R38" s="172"/>
      <c r="S38" s="33"/>
      <c r="T38" s="33"/>
      <c r="U38" s="33"/>
    </row>
    <row r="39" spans="1:21">
      <c r="B39" s="23">
        <v>4</v>
      </c>
      <c r="C39" s="24" t="s">
        <v>20</v>
      </c>
      <c r="D39" s="38"/>
      <c r="E39" s="38"/>
      <c r="F39" s="211" t="s">
        <v>201</v>
      </c>
      <c r="G39" s="130" t="s">
        <v>49</v>
      </c>
      <c r="H39" s="211" t="s">
        <v>202</v>
      </c>
      <c r="I39" s="256">
        <v>184000</v>
      </c>
      <c r="J39" s="257" t="s">
        <v>201</v>
      </c>
      <c r="K39" s="199"/>
      <c r="L39" s="199"/>
      <c r="M39" s="199"/>
      <c r="N39" s="199"/>
      <c r="O39" s="199"/>
      <c r="P39" s="199"/>
      <c r="Q39" s="199"/>
      <c r="R39" s="258"/>
    </row>
    <row r="40" spans="1:21">
      <c r="B40" s="100"/>
      <c r="C40" s="26"/>
      <c r="D40" s="10"/>
      <c r="E40" s="10"/>
      <c r="F40" s="255"/>
      <c r="G40" s="253"/>
      <c r="H40" s="251"/>
      <c r="I40" s="249"/>
      <c r="J40" s="246" t="s">
        <v>203</v>
      </c>
      <c r="R40" s="258"/>
    </row>
    <row r="41" spans="1:21">
      <c r="B41" s="100"/>
      <c r="C41" s="26"/>
      <c r="D41" s="10"/>
      <c r="E41" s="10"/>
      <c r="F41" s="255"/>
      <c r="G41" s="253"/>
      <c r="H41" s="251"/>
      <c r="I41" s="249"/>
      <c r="J41" s="246" t="s">
        <v>204</v>
      </c>
      <c r="R41" s="258"/>
    </row>
    <row r="42" spans="1:21">
      <c r="B42" s="100"/>
      <c r="C42" s="26"/>
      <c r="D42" s="10"/>
      <c r="E42" s="10"/>
      <c r="F42" s="255"/>
      <c r="G42" s="253"/>
      <c r="H42" s="251"/>
      <c r="I42" s="249"/>
      <c r="J42" s="246" t="s">
        <v>205</v>
      </c>
      <c r="R42" s="258"/>
    </row>
    <row r="43" spans="1:21">
      <c r="B43" s="100"/>
      <c r="C43" s="26"/>
      <c r="D43" s="10"/>
      <c r="E43" s="10"/>
      <c r="F43" s="255"/>
      <c r="G43" s="253"/>
      <c r="H43" s="251"/>
      <c r="I43" s="249"/>
      <c r="J43" s="246" t="s">
        <v>206</v>
      </c>
      <c r="R43" s="258"/>
    </row>
    <row r="44" spans="1:21">
      <c r="B44" s="84"/>
      <c r="C44" s="188"/>
      <c r="D44" s="219"/>
      <c r="E44" s="219"/>
      <c r="F44" s="117"/>
      <c r="G44" s="254"/>
      <c r="H44" s="252"/>
      <c r="I44" s="250"/>
      <c r="J44" s="248" t="s">
        <v>207</v>
      </c>
      <c r="R44" s="258"/>
    </row>
    <row r="45" spans="1:21">
      <c r="B45" s="49"/>
      <c r="C45" s="50"/>
      <c r="D45" s="52"/>
      <c r="E45" s="52"/>
      <c r="F45" s="53"/>
      <c r="G45" s="53"/>
      <c r="H45" s="53"/>
      <c r="I45" s="64"/>
      <c r="J45" s="57"/>
      <c r="R45" s="258"/>
    </row>
    <row r="46" spans="1:21" ht="12.75" customHeight="1">
      <c r="B46" s="23">
        <v>6</v>
      </c>
      <c r="C46" s="24" t="s">
        <v>22</v>
      </c>
      <c r="D46" s="4"/>
      <c r="E46" s="4"/>
      <c r="F46" s="194" t="s">
        <v>208</v>
      </c>
      <c r="G46" s="142" t="s">
        <v>209</v>
      </c>
      <c r="H46" s="194" t="s">
        <v>210</v>
      </c>
      <c r="I46" s="195">
        <v>84095</v>
      </c>
      <c r="J46" s="197" t="s">
        <v>208</v>
      </c>
      <c r="R46" s="258"/>
    </row>
    <row r="47" spans="1:21" ht="12.75" customHeight="1">
      <c r="A47" s="121"/>
      <c r="B47" s="100"/>
      <c r="C47" s="323"/>
      <c r="D47" s="247"/>
      <c r="E47" s="247"/>
      <c r="F47" s="230" t="s">
        <v>211</v>
      </c>
      <c r="G47" s="231" t="s">
        <v>212</v>
      </c>
      <c r="H47" s="230" t="s">
        <v>213</v>
      </c>
      <c r="I47" s="206">
        <v>65000</v>
      </c>
      <c r="J47" s="197" t="s">
        <v>211</v>
      </c>
      <c r="R47" s="258"/>
    </row>
    <row r="48" spans="1:21" ht="12.75" customHeight="1">
      <c r="A48" s="121"/>
      <c r="B48" s="100"/>
      <c r="C48" s="323"/>
      <c r="D48" s="247"/>
      <c r="E48" s="247"/>
      <c r="F48" s="230" t="s">
        <v>214</v>
      </c>
      <c r="G48" s="231" t="s">
        <v>215</v>
      </c>
      <c r="H48" s="230" t="s">
        <v>216</v>
      </c>
      <c r="I48" s="206">
        <v>67702</v>
      </c>
      <c r="J48" s="197" t="s">
        <v>214</v>
      </c>
      <c r="R48" s="258"/>
    </row>
    <row r="49" spans="1:18" ht="12.75" customHeight="1">
      <c r="A49" s="121"/>
      <c r="B49" s="191"/>
      <c r="C49" s="323"/>
      <c r="D49" s="247"/>
      <c r="E49" s="247"/>
      <c r="F49" s="230" t="s">
        <v>217</v>
      </c>
      <c r="G49" s="231" t="s">
        <v>218</v>
      </c>
      <c r="H49" s="230" t="s">
        <v>219</v>
      </c>
      <c r="I49" s="206">
        <v>64251</v>
      </c>
      <c r="J49" s="197" t="s">
        <v>217</v>
      </c>
      <c r="R49" s="258"/>
    </row>
    <row r="50" spans="1:18" ht="12.75" customHeight="1">
      <c r="A50" s="121"/>
      <c r="B50" s="100"/>
      <c r="C50" s="323"/>
      <c r="D50" s="247"/>
      <c r="E50" s="247"/>
      <c r="F50" s="230" t="s">
        <v>220</v>
      </c>
      <c r="G50" s="231" t="s">
        <v>221</v>
      </c>
      <c r="H50" s="230" t="s">
        <v>222</v>
      </c>
      <c r="I50" s="206">
        <v>78163</v>
      </c>
      <c r="J50" s="197" t="s">
        <v>223</v>
      </c>
      <c r="R50" s="258"/>
    </row>
    <row r="51" spans="1:18" ht="12.75" customHeight="1">
      <c r="A51" s="121"/>
      <c r="B51" s="100"/>
      <c r="C51" s="323"/>
      <c r="D51" s="247"/>
      <c r="E51" s="247"/>
      <c r="F51" s="230" t="s">
        <v>224</v>
      </c>
      <c r="G51" s="231" t="s">
        <v>225</v>
      </c>
      <c r="H51" s="230" t="s">
        <v>226</v>
      </c>
      <c r="I51" s="206">
        <v>97206</v>
      </c>
      <c r="J51" s="197" t="s">
        <v>227</v>
      </c>
      <c r="R51" s="258"/>
    </row>
    <row r="52" spans="1:18" ht="12.75" customHeight="1">
      <c r="A52" s="121"/>
      <c r="B52" s="100"/>
      <c r="C52" s="323"/>
      <c r="D52" s="247"/>
      <c r="E52" s="247"/>
      <c r="F52" s="230" t="s">
        <v>228</v>
      </c>
      <c r="G52" s="231" t="s">
        <v>229</v>
      </c>
      <c r="H52" s="230" t="s">
        <v>230</v>
      </c>
      <c r="I52" s="206">
        <v>57681</v>
      </c>
      <c r="J52" s="197" t="s">
        <v>228</v>
      </c>
      <c r="R52" s="258"/>
    </row>
    <row r="53" spans="1:18" ht="12.75" customHeight="1">
      <c r="A53" s="121"/>
      <c r="B53" s="100"/>
      <c r="C53" s="323"/>
      <c r="D53" s="247"/>
      <c r="E53" s="247"/>
      <c r="F53" s="230" t="s">
        <v>231</v>
      </c>
      <c r="G53" s="231" t="s">
        <v>232</v>
      </c>
      <c r="H53" s="230" t="s">
        <v>233</v>
      </c>
      <c r="I53" s="206">
        <v>103500</v>
      </c>
      <c r="J53" s="197" t="s">
        <v>231</v>
      </c>
      <c r="R53" s="258"/>
    </row>
    <row r="54" spans="1:18" ht="12.75" customHeight="1">
      <c r="A54" s="121"/>
      <c r="B54" s="100"/>
      <c r="C54" s="323"/>
      <c r="D54" s="247"/>
      <c r="E54" s="247"/>
      <c r="F54" s="230" t="s">
        <v>234</v>
      </c>
      <c r="G54" s="231" t="s">
        <v>235</v>
      </c>
      <c r="H54" s="230" t="s">
        <v>236</v>
      </c>
      <c r="I54" s="206">
        <v>70000</v>
      </c>
      <c r="J54" s="197" t="s">
        <v>234</v>
      </c>
      <c r="R54" s="258"/>
    </row>
    <row r="55" spans="1:18" ht="12.75" customHeight="1">
      <c r="A55" s="121"/>
      <c r="B55" s="100"/>
      <c r="C55" s="323"/>
      <c r="D55" s="247"/>
      <c r="E55" s="247"/>
      <c r="F55" s="230" t="s">
        <v>237</v>
      </c>
      <c r="G55" s="231" t="s">
        <v>238</v>
      </c>
      <c r="H55" s="230" t="s">
        <v>239</v>
      </c>
      <c r="I55" s="206">
        <v>61936</v>
      </c>
      <c r="J55" s="197" t="s">
        <v>240</v>
      </c>
      <c r="R55" s="258"/>
    </row>
    <row r="56" spans="1:18" ht="12.75" customHeight="1">
      <c r="A56" s="121"/>
      <c r="B56" s="100"/>
      <c r="C56" s="323"/>
      <c r="D56" s="247"/>
      <c r="E56" s="247"/>
      <c r="F56" s="230" t="s">
        <v>241</v>
      </c>
      <c r="G56" s="231" t="s">
        <v>242</v>
      </c>
      <c r="H56" s="230" t="s">
        <v>243</v>
      </c>
      <c r="I56" s="206">
        <v>65804</v>
      </c>
      <c r="J56" s="197" t="s">
        <v>241</v>
      </c>
      <c r="R56" s="258"/>
    </row>
    <row r="57" spans="1:18" ht="12.75" customHeight="1">
      <c r="A57" s="121"/>
      <c r="B57" s="100"/>
      <c r="C57" s="323"/>
      <c r="D57" s="247"/>
      <c r="E57" s="247"/>
      <c r="F57" s="230" t="s">
        <v>244</v>
      </c>
      <c r="G57" s="231" t="s">
        <v>245</v>
      </c>
      <c r="H57" s="230" t="s">
        <v>246</v>
      </c>
      <c r="I57" s="206">
        <v>75020</v>
      </c>
      <c r="J57" s="197" t="s">
        <v>244</v>
      </c>
      <c r="R57" s="258"/>
    </row>
    <row r="58" spans="1:18" ht="12.75" customHeight="1">
      <c r="A58" s="121"/>
      <c r="B58" s="100"/>
      <c r="C58" s="323"/>
      <c r="D58" s="247"/>
      <c r="E58" s="247"/>
      <c r="F58" s="230" t="s">
        <v>247</v>
      </c>
      <c r="G58" s="231" t="s">
        <v>248</v>
      </c>
      <c r="H58" s="230" t="s">
        <v>249</v>
      </c>
      <c r="I58" s="206">
        <v>52472</v>
      </c>
      <c r="J58" s="197" t="s">
        <v>247</v>
      </c>
      <c r="R58" s="258"/>
    </row>
    <row r="59" spans="1:18" ht="12.75" customHeight="1">
      <c r="A59" s="121"/>
      <c r="B59" s="100"/>
      <c r="C59" s="323"/>
      <c r="D59" s="247"/>
      <c r="E59" s="247"/>
      <c r="F59" s="230" t="s">
        <v>250</v>
      </c>
      <c r="G59" s="231" t="s">
        <v>251</v>
      </c>
      <c r="H59" s="230" t="s">
        <v>252</v>
      </c>
      <c r="I59" s="206">
        <v>86250</v>
      </c>
      <c r="J59" s="197" t="s">
        <v>250</v>
      </c>
      <c r="R59" s="258"/>
    </row>
    <row r="60" spans="1:18" ht="12.75" customHeight="1">
      <c r="A60" s="121"/>
      <c r="B60" s="100"/>
      <c r="C60" s="323"/>
      <c r="D60" s="247"/>
      <c r="E60" s="247"/>
      <c r="F60" s="230" t="s">
        <v>253</v>
      </c>
      <c r="G60" s="231" t="s">
        <v>254</v>
      </c>
      <c r="H60" s="230" t="s">
        <v>255</v>
      </c>
      <c r="I60" s="206">
        <v>68244</v>
      </c>
      <c r="J60" s="197" t="s">
        <v>253</v>
      </c>
      <c r="R60" s="258"/>
    </row>
    <row r="61" spans="1:18" ht="12.75" customHeight="1">
      <c r="A61" s="121"/>
      <c r="B61" s="100"/>
      <c r="C61" s="323"/>
      <c r="D61" s="247"/>
      <c r="E61" s="247"/>
      <c r="F61" s="230" t="s">
        <v>256</v>
      </c>
      <c r="G61" s="231" t="s">
        <v>257</v>
      </c>
      <c r="H61" s="230" t="s">
        <v>258</v>
      </c>
      <c r="I61" s="206">
        <v>130000</v>
      </c>
      <c r="J61" s="197" t="s">
        <v>259</v>
      </c>
      <c r="R61" s="258"/>
    </row>
    <row r="62" spans="1:18" ht="12.75" customHeight="1">
      <c r="A62" s="121"/>
      <c r="B62" s="100"/>
      <c r="C62" s="323"/>
      <c r="D62" s="247"/>
      <c r="E62" s="247"/>
      <c r="F62" s="230" t="s">
        <v>260</v>
      </c>
      <c r="G62" s="231" t="s">
        <v>261</v>
      </c>
      <c r="H62" s="230" t="s">
        <v>262</v>
      </c>
      <c r="I62" s="206">
        <v>79981</v>
      </c>
      <c r="J62" s="197" t="s">
        <v>263</v>
      </c>
      <c r="R62" s="258"/>
    </row>
    <row r="63" spans="1:18" ht="12.75" customHeight="1">
      <c r="A63" s="121"/>
      <c r="B63" s="100"/>
      <c r="C63" s="323"/>
      <c r="D63" s="247"/>
      <c r="E63" s="247"/>
      <c r="F63" s="230" t="s">
        <v>264</v>
      </c>
      <c r="G63" s="231" t="s">
        <v>265</v>
      </c>
      <c r="H63" s="230" t="s">
        <v>266</v>
      </c>
      <c r="I63" s="206">
        <v>56969</v>
      </c>
      <c r="J63" s="197" t="s">
        <v>223</v>
      </c>
      <c r="R63" s="258"/>
    </row>
    <row r="64" spans="1:18" ht="12.75" customHeight="1">
      <c r="A64" s="121"/>
      <c r="B64" s="100"/>
      <c r="C64" s="323"/>
      <c r="D64" s="247"/>
      <c r="E64" s="247"/>
      <c r="F64" s="230" t="s">
        <v>244</v>
      </c>
      <c r="G64" s="231" t="s">
        <v>267</v>
      </c>
      <c r="H64" s="230" t="s">
        <v>268</v>
      </c>
      <c r="I64" s="206">
        <v>62920</v>
      </c>
      <c r="J64" s="197" t="s">
        <v>244</v>
      </c>
      <c r="R64" s="258"/>
    </row>
    <row r="65" spans="1:18" ht="12.75" customHeight="1">
      <c r="A65" s="121"/>
      <c r="B65" s="100"/>
      <c r="C65" s="323"/>
      <c r="D65" s="247"/>
      <c r="E65" s="247"/>
      <c r="F65" s="230" t="s">
        <v>269</v>
      </c>
      <c r="G65" s="231" t="s">
        <v>270</v>
      </c>
      <c r="H65" s="230" t="s">
        <v>271</v>
      </c>
      <c r="I65" s="206">
        <v>53750</v>
      </c>
      <c r="J65" s="197" t="s">
        <v>269</v>
      </c>
      <c r="R65" s="258"/>
    </row>
    <row r="66" spans="1:18" ht="12.75" customHeight="1">
      <c r="A66" s="121"/>
      <c r="B66" s="100"/>
      <c r="C66" s="323"/>
      <c r="D66" s="247"/>
      <c r="E66" s="247"/>
      <c r="F66" s="230" t="s">
        <v>272</v>
      </c>
      <c r="G66" s="231" t="s">
        <v>273</v>
      </c>
      <c r="H66" s="230" t="s">
        <v>274</v>
      </c>
      <c r="I66" s="206">
        <v>50820</v>
      </c>
      <c r="J66" s="197" t="s">
        <v>272</v>
      </c>
      <c r="R66" s="258"/>
    </row>
    <row r="67" spans="1:18" ht="12.75" customHeight="1">
      <c r="A67" s="121"/>
      <c r="B67" s="100"/>
      <c r="C67" s="323"/>
      <c r="D67" s="247"/>
      <c r="E67" s="247"/>
      <c r="F67" s="230" t="s">
        <v>275</v>
      </c>
      <c r="G67" s="231" t="s">
        <v>276</v>
      </c>
      <c r="H67" s="230" t="s">
        <v>277</v>
      </c>
      <c r="I67" s="206">
        <v>54000</v>
      </c>
      <c r="J67" s="197" t="s">
        <v>275</v>
      </c>
      <c r="R67" s="258"/>
    </row>
    <row r="68" spans="1:18" ht="12.75" customHeight="1">
      <c r="A68" s="121"/>
      <c r="B68" s="100"/>
      <c r="C68" s="323"/>
      <c r="D68" s="247"/>
      <c r="E68" s="247"/>
      <c r="F68" s="230" t="s">
        <v>278</v>
      </c>
      <c r="G68" s="231" t="s">
        <v>279</v>
      </c>
      <c r="H68" s="230" t="s">
        <v>280</v>
      </c>
      <c r="I68" s="206">
        <v>58000</v>
      </c>
      <c r="J68" s="197" t="s">
        <v>278</v>
      </c>
      <c r="R68" s="258"/>
    </row>
    <row r="69" spans="1:18" ht="12.75" customHeight="1">
      <c r="A69" s="121"/>
      <c r="B69" s="100"/>
      <c r="C69" s="323"/>
      <c r="D69" s="247"/>
      <c r="E69" s="247"/>
      <c r="F69" s="230" t="s">
        <v>281</v>
      </c>
      <c r="G69" s="231" t="s">
        <v>282</v>
      </c>
      <c r="H69" s="230" t="s">
        <v>283</v>
      </c>
      <c r="I69" s="206">
        <v>100000</v>
      </c>
      <c r="J69" s="197" t="s">
        <v>281</v>
      </c>
      <c r="R69" s="258"/>
    </row>
    <row r="70" spans="1:18" ht="12.75" customHeight="1">
      <c r="A70" s="121"/>
      <c r="B70" s="100"/>
      <c r="C70" s="323"/>
      <c r="D70" s="247"/>
      <c r="E70" s="247"/>
      <c r="F70" s="230" t="s">
        <v>284</v>
      </c>
      <c r="G70" s="231" t="s">
        <v>285</v>
      </c>
      <c r="H70" s="230" t="s">
        <v>286</v>
      </c>
      <c r="I70" s="206">
        <v>100000</v>
      </c>
      <c r="J70" s="197" t="s">
        <v>287</v>
      </c>
      <c r="R70" s="258"/>
    </row>
    <row r="71" spans="1:18" ht="12.75" customHeight="1">
      <c r="A71" s="121"/>
      <c r="B71" s="100"/>
      <c r="C71" s="323"/>
      <c r="D71" s="247"/>
      <c r="E71" s="247"/>
      <c r="F71" s="230" t="s">
        <v>211</v>
      </c>
      <c r="G71" s="231" t="s">
        <v>288</v>
      </c>
      <c r="H71" s="230" t="s">
        <v>289</v>
      </c>
      <c r="I71" s="206">
        <v>85000</v>
      </c>
      <c r="J71" s="197" t="s">
        <v>211</v>
      </c>
      <c r="R71" s="258"/>
    </row>
    <row r="72" spans="1:18" ht="12.75" customHeight="1">
      <c r="A72" s="121"/>
      <c r="B72" s="100"/>
      <c r="C72" s="323"/>
      <c r="D72" s="247"/>
      <c r="E72" s="247"/>
      <c r="F72" s="230" t="s">
        <v>290</v>
      </c>
      <c r="G72" s="231" t="s">
        <v>291</v>
      </c>
      <c r="H72" s="230" t="s">
        <v>292</v>
      </c>
      <c r="I72" s="206">
        <v>156824</v>
      </c>
      <c r="J72" s="197" t="s">
        <v>290</v>
      </c>
      <c r="R72" s="258"/>
    </row>
    <row r="73" spans="1:18" ht="12.75" customHeight="1">
      <c r="A73" s="121"/>
      <c r="B73" s="100"/>
      <c r="C73" s="323"/>
      <c r="D73" s="247"/>
      <c r="E73" s="247"/>
      <c r="F73" s="230" t="s">
        <v>293</v>
      </c>
      <c r="G73" s="231" t="s">
        <v>294</v>
      </c>
      <c r="H73" s="230" t="s">
        <v>295</v>
      </c>
      <c r="I73" s="206">
        <v>85624</v>
      </c>
      <c r="J73" s="197" t="s">
        <v>293</v>
      </c>
      <c r="R73" s="258"/>
    </row>
    <row r="74" spans="1:18" ht="12.75" customHeight="1">
      <c r="A74" s="121"/>
      <c r="B74" s="100"/>
      <c r="C74" s="323"/>
      <c r="D74" s="247"/>
      <c r="E74" s="247"/>
      <c r="F74" s="230" t="s">
        <v>290</v>
      </c>
      <c r="G74" s="231" t="s">
        <v>296</v>
      </c>
      <c r="H74" s="230" t="s">
        <v>297</v>
      </c>
      <c r="I74" s="206">
        <v>55224</v>
      </c>
      <c r="J74" s="197" t="s">
        <v>290</v>
      </c>
      <c r="R74" s="258"/>
    </row>
    <row r="75" spans="1:18" ht="12.75" customHeight="1">
      <c r="A75" s="121"/>
      <c r="B75" s="192"/>
      <c r="C75" s="322"/>
      <c r="D75" s="247"/>
      <c r="E75" s="247"/>
      <c r="F75" s="230" t="s">
        <v>298</v>
      </c>
      <c r="G75" s="231" t="s">
        <v>299</v>
      </c>
      <c r="H75" s="230" t="s">
        <v>300</v>
      </c>
      <c r="I75" s="206">
        <v>139435</v>
      </c>
      <c r="J75" s="197" t="s">
        <v>298</v>
      </c>
      <c r="R75" s="258"/>
    </row>
    <row r="76" spans="1:18">
      <c r="B76" s="49"/>
      <c r="C76" s="50"/>
      <c r="D76" s="52"/>
      <c r="E76" s="52"/>
      <c r="F76" s="53"/>
      <c r="G76" s="53"/>
      <c r="H76" s="53"/>
      <c r="I76" s="64"/>
      <c r="J76" s="57"/>
      <c r="R76" s="258"/>
    </row>
    <row r="77" spans="1:18">
      <c r="B77" s="23">
        <v>15</v>
      </c>
      <c r="C77" s="24" t="s">
        <v>31</v>
      </c>
      <c r="D77" s="38"/>
      <c r="E77" s="38"/>
      <c r="F77" s="211" t="s">
        <v>301</v>
      </c>
      <c r="G77" s="130" t="s">
        <v>302</v>
      </c>
      <c r="H77" s="211" t="s">
        <v>303</v>
      </c>
      <c r="I77" s="212">
        <v>127665</v>
      </c>
      <c r="J77" s="316" t="s">
        <v>301</v>
      </c>
      <c r="K77" s="199"/>
      <c r="L77" s="199"/>
      <c r="M77" s="199"/>
      <c r="N77" s="199"/>
      <c r="O77" s="199"/>
      <c r="P77" s="199"/>
      <c r="Q77" s="199"/>
      <c r="R77" s="258"/>
    </row>
    <row r="78" spans="1:18">
      <c r="B78" s="100"/>
      <c r="C78" s="26"/>
      <c r="D78" s="10"/>
      <c r="E78" s="10"/>
      <c r="F78" s="243"/>
      <c r="G78" s="158"/>
      <c r="H78" s="243" t="s">
        <v>304</v>
      </c>
      <c r="I78" s="264"/>
      <c r="J78" s="265" t="s">
        <v>305</v>
      </c>
      <c r="K78" s="199"/>
      <c r="L78" s="199"/>
      <c r="M78" s="199"/>
      <c r="N78" s="199"/>
      <c r="O78" s="199"/>
      <c r="P78" s="199"/>
      <c r="Q78" s="199"/>
      <c r="R78" s="258"/>
    </row>
    <row r="79" spans="1:18">
      <c r="B79" s="100"/>
      <c r="C79" s="26"/>
      <c r="D79" s="10"/>
      <c r="E79" s="10"/>
      <c r="F79" s="243"/>
      <c r="G79" s="158"/>
      <c r="H79" s="243"/>
      <c r="I79" s="264"/>
      <c r="J79" s="265" t="s">
        <v>306</v>
      </c>
      <c r="K79" s="199"/>
      <c r="L79" s="199"/>
      <c r="M79" s="199"/>
      <c r="N79" s="199"/>
      <c r="O79" s="199"/>
      <c r="P79" s="199"/>
      <c r="Q79" s="199"/>
      <c r="R79" s="258"/>
    </row>
    <row r="80" spans="1:18">
      <c r="B80" s="267"/>
      <c r="C80" s="266"/>
      <c r="D80" s="120"/>
      <c r="E80" s="120"/>
      <c r="F80" s="244"/>
      <c r="G80" s="186"/>
      <c r="H80" s="244"/>
      <c r="I80" s="262"/>
      <c r="J80" s="263" t="s">
        <v>307</v>
      </c>
      <c r="K80" s="199"/>
      <c r="L80" s="199"/>
      <c r="M80" s="199"/>
      <c r="N80" s="199"/>
      <c r="O80" s="199"/>
      <c r="P80" s="199"/>
      <c r="Q80" s="199"/>
      <c r="R80" s="258"/>
    </row>
    <row r="81" spans="2:18">
      <c r="B81" s="58"/>
      <c r="C81" s="59"/>
      <c r="D81" s="61"/>
      <c r="E81" s="61"/>
      <c r="F81" s="259"/>
      <c r="G81" s="259"/>
      <c r="H81" s="259"/>
      <c r="I81" s="260"/>
      <c r="J81" s="261"/>
      <c r="K81" s="199"/>
      <c r="L81" s="199"/>
      <c r="M81" s="199"/>
      <c r="N81" s="199"/>
      <c r="O81" s="199"/>
      <c r="P81" s="199"/>
      <c r="Q81" s="199"/>
      <c r="R81" s="258"/>
    </row>
    <row r="82" spans="2:18">
      <c r="B82" s="21">
        <v>17</v>
      </c>
      <c r="C82" s="20" t="s">
        <v>33</v>
      </c>
      <c r="D82" s="4"/>
      <c r="E82" s="4"/>
      <c r="F82" s="194" t="s">
        <v>308</v>
      </c>
      <c r="G82" s="142" t="s">
        <v>309</v>
      </c>
      <c r="H82" s="194" t="s">
        <v>310</v>
      </c>
      <c r="I82" s="195">
        <v>130426</v>
      </c>
      <c r="J82" s="284" t="s">
        <v>308</v>
      </c>
      <c r="K82" s="199"/>
      <c r="L82" s="199"/>
      <c r="M82" s="199"/>
      <c r="N82" s="199"/>
      <c r="O82" s="199"/>
      <c r="P82" s="199"/>
      <c r="Q82" s="199"/>
      <c r="R82" s="258"/>
    </row>
    <row r="83" spans="2:18">
      <c r="B83" s="49"/>
      <c r="C83" s="50"/>
      <c r="D83" s="52"/>
      <c r="E83" s="52"/>
      <c r="F83" s="53"/>
      <c r="G83" s="53"/>
      <c r="H83" s="53"/>
      <c r="I83" s="64"/>
      <c r="J83" s="57"/>
      <c r="R83" s="258"/>
    </row>
    <row r="84" spans="2:18">
      <c r="B84" s="23">
        <v>20</v>
      </c>
      <c r="C84" s="24" t="s">
        <v>36</v>
      </c>
      <c r="D84" s="4"/>
      <c r="E84" s="4"/>
      <c r="F84" s="194" t="s">
        <v>311</v>
      </c>
      <c r="G84" s="142" t="s">
        <v>312</v>
      </c>
      <c r="H84" s="194" t="s">
        <v>313</v>
      </c>
      <c r="I84" s="195">
        <v>125135</v>
      </c>
      <c r="J84" s="284" t="s">
        <v>311</v>
      </c>
      <c r="K84" s="269"/>
      <c r="L84" s="268"/>
      <c r="M84" s="268"/>
      <c r="N84" s="268"/>
      <c r="O84" s="268"/>
      <c r="P84" s="268"/>
      <c r="Q84" s="285"/>
      <c r="R84" s="258"/>
    </row>
    <row r="85" spans="2:18">
      <c r="B85" s="100"/>
      <c r="C85" s="26"/>
      <c r="D85" s="31"/>
      <c r="E85" s="31"/>
      <c r="F85" s="194" t="s">
        <v>314</v>
      </c>
      <c r="G85" s="142" t="s">
        <v>315</v>
      </c>
      <c r="H85" s="194" t="s">
        <v>316</v>
      </c>
      <c r="I85" s="195">
        <v>99070</v>
      </c>
      <c r="J85" s="284" t="s">
        <v>314</v>
      </c>
      <c r="K85" s="269"/>
      <c r="L85" s="268"/>
      <c r="M85" s="268"/>
      <c r="N85" s="268"/>
      <c r="O85" s="268"/>
      <c r="P85" s="268"/>
      <c r="Q85" s="285"/>
      <c r="R85" s="258"/>
    </row>
    <row r="86" spans="2:18">
      <c r="B86" s="84"/>
      <c r="C86" s="188"/>
      <c r="D86" s="31"/>
      <c r="E86" s="31"/>
      <c r="F86" s="194" t="s">
        <v>317</v>
      </c>
      <c r="G86" s="142" t="s">
        <v>318</v>
      </c>
      <c r="H86" s="194" t="s">
        <v>319</v>
      </c>
      <c r="I86" s="195">
        <v>111650</v>
      </c>
      <c r="J86" s="284" t="s">
        <v>317</v>
      </c>
      <c r="K86" s="269"/>
      <c r="L86" s="268"/>
      <c r="M86" s="268"/>
      <c r="N86" s="268"/>
      <c r="O86" s="268"/>
      <c r="P86" s="268"/>
      <c r="Q86" s="285"/>
      <c r="R86" s="258"/>
    </row>
    <row r="87" spans="2:18">
      <c r="B87" s="58"/>
      <c r="C87" s="59"/>
      <c r="D87" s="61"/>
      <c r="E87" s="61"/>
      <c r="F87" s="65"/>
      <c r="G87" s="65"/>
      <c r="H87" s="65"/>
      <c r="I87" s="66"/>
      <c r="J87" s="69"/>
      <c r="R87" s="258"/>
    </row>
    <row r="88" spans="2:18">
      <c r="B88" s="23">
        <v>22</v>
      </c>
      <c r="C88" s="24" t="s">
        <v>38</v>
      </c>
      <c r="D88" s="4"/>
      <c r="E88" s="4"/>
      <c r="F88" s="194" t="s">
        <v>320</v>
      </c>
      <c r="G88" s="142" t="s">
        <v>321</v>
      </c>
      <c r="H88" s="194" t="s">
        <v>329</v>
      </c>
      <c r="I88" s="195">
        <v>123504</v>
      </c>
      <c r="J88" s="342" t="s">
        <v>346</v>
      </c>
      <c r="K88" s="269"/>
      <c r="L88" s="268"/>
      <c r="M88" s="268"/>
      <c r="N88" s="268"/>
      <c r="O88" s="268"/>
      <c r="P88" s="268"/>
      <c r="Q88" s="285"/>
      <c r="R88" s="258"/>
    </row>
    <row r="89" spans="2:18">
      <c r="B89" s="100"/>
      <c r="C89" s="26"/>
      <c r="D89" s="10"/>
      <c r="E89" s="10"/>
      <c r="F89" s="211" t="s">
        <v>322</v>
      </c>
      <c r="G89" s="130" t="s">
        <v>323</v>
      </c>
      <c r="H89" s="211" t="s">
        <v>324</v>
      </c>
      <c r="I89" s="212">
        <v>87000</v>
      </c>
      <c r="J89" s="257" t="s">
        <v>325</v>
      </c>
      <c r="K89" s="269"/>
      <c r="L89" s="268"/>
      <c r="M89" s="268"/>
      <c r="N89" s="268"/>
      <c r="O89" s="268"/>
      <c r="P89" s="268"/>
      <c r="Q89" s="285"/>
      <c r="R89" s="258"/>
    </row>
    <row r="90" spans="2:18">
      <c r="B90" s="100"/>
      <c r="C90" s="26"/>
      <c r="D90" s="10"/>
      <c r="E90" s="10"/>
      <c r="F90" s="243"/>
      <c r="G90" s="158"/>
      <c r="H90" s="275"/>
      <c r="I90" s="264"/>
      <c r="J90" s="265" t="s">
        <v>326</v>
      </c>
      <c r="K90" s="276"/>
      <c r="L90" s="277"/>
      <c r="M90" s="277"/>
      <c r="N90" s="277"/>
      <c r="O90" s="277"/>
      <c r="P90" s="277"/>
      <c r="Q90" s="280"/>
      <c r="R90" s="258"/>
    </row>
    <row r="91" spans="2:18">
      <c r="B91" s="100"/>
      <c r="C91" s="26"/>
      <c r="D91" s="10"/>
      <c r="E91" s="10"/>
      <c r="F91" s="243"/>
      <c r="G91" s="158"/>
      <c r="H91" s="275"/>
      <c r="I91" s="264"/>
      <c r="J91" s="265" t="s">
        <v>327</v>
      </c>
      <c r="K91" s="278"/>
      <c r="L91" s="279"/>
      <c r="M91" s="279"/>
      <c r="N91" s="279"/>
      <c r="O91" s="279"/>
      <c r="P91" s="279"/>
      <c r="Q91" s="281"/>
      <c r="R91" s="258"/>
    </row>
    <row r="92" spans="2:18">
      <c r="B92" s="84"/>
      <c r="C92" s="188"/>
      <c r="D92" s="10"/>
      <c r="E92" s="10"/>
      <c r="F92" s="244"/>
      <c r="G92" s="186"/>
      <c r="H92" s="272"/>
      <c r="I92" s="262"/>
      <c r="J92" s="263" t="s">
        <v>328</v>
      </c>
      <c r="K92" s="273"/>
      <c r="L92" s="274"/>
      <c r="M92" s="274"/>
      <c r="N92" s="274"/>
      <c r="O92" s="274"/>
      <c r="P92" s="274"/>
      <c r="Q92" s="282"/>
      <c r="R92" s="258"/>
    </row>
    <row r="93" spans="2:18">
      <c r="B93" s="49"/>
      <c r="C93" s="50"/>
      <c r="D93" s="52"/>
      <c r="E93" s="52"/>
      <c r="F93" s="53"/>
      <c r="G93" s="53"/>
      <c r="H93" s="53"/>
      <c r="I93" s="64"/>
      <c r="J93" s="57"/>
      <c r="R93" s="258"/>
    </row>
    <row r="94" spans="2:18" ht="13.5" thickBot="1">
      <c r="B94" s="74">
        <v>25</v>
      </c>
      <c r="C94" s="24" t="s">
        <v>41</v>
      </c>
      <c r="D94" s="6"/>
      <c r="E94" s="6"/>
      <c r="F94" s="20" t="s">
        <v>330</v>
      </c>
      <c r="G94" s="142" t="s">
        <v>49</v>
      </c>
      <c r="H94" s="194" t="s">
        <v>331</v>
      </c>
      <c r="I94" s="195">
        <v>108174</v>
      </c>
      <c r="J94" s="343" t="s">
        <v>347</v>
      </c>
      <c r="K94" s="199"/>
      <c r="L94" s="199"/>
      <c r="M94" s="199"/>
      <c r="N94" s="199"/>
      <c r="O94" s="199"/>
      <c r="P94" s="199"/>
      <c r="Q94" s="199"/>
      <c r="R94" s="258"/>
    </row>
    <row r="95" spans="2:18" ht="13.5" thickBot="1">
      <c r="B95" s="283"/>
      <c r="C95" s="270"/>
      <c r="D95" s="28"/>
      <c r="E95" s="28"/>
      <c r="F95" s="88" t="s">
        <v>332</v>
      </c>
      <c r="G95" s="271" t="s">
        <v>49</v>
      </c>
      <c r="H95" s="194" t="s">
        <v>331</v>
      </c>
      <c r="I95" s="195">
        <v>159381</v>
      </c>
      <c r="J95" s="344" t="s">
        <v>347</v>
      </c>
      <c r="K95" s="199"/>
      <c r="L95" s="199"/>
      <c r="M95" s="199"/>
      <c r="N95" s="199"/>
      <c r="O95" s="199"/>
      <c r="P95" s="199"/>
      <c r="Q95" s="199"/>
      <c r="R95" s="258"/>
    </row>
    <row r="96" spans="2:18" ht="13.5" thickBot="1">
      <c r="B96" s="362" t="s">
        <v>43</v>
      </c>
      <c r="C96" s="363"/>
      <c r="D96" s="364"/>
      <c r="E96" s="364"/>
      <c r="F96" s="364"/>
      <c r="G96" s="364"/>
      <c r="H96" s="365"/>
      <c r="I96" s="110">
        <f>I39+I46+I47+I48+I49+I50+I51+I52+I53+I54+I55+I56+I57+I58+I59+I60+I61+I62+I63+I64+I65+I66+I67+I68+I69+I70+I71+I72+I73+I74+I75+I77+I82+I84+I85+I86+I88+I89+I94+I95</f>
        <v>3621876</v>
      </c>
      <c r="J96" s="62" t="s">
        <v>46</v>
      </c>
      <c r="R96" s="258"/>
    </row>
    <row r="97" spans="2:18" ht="13.5" thickBot="1">
      <c r="B97" s="70"/>
      <c r="C97" s="71"/>
      <c r="D97" s="72"/>
      <c r="E97" s="72"/>
      <c r="F97" s="72"/>
      <c r="G97" s="72"/>
      <c r="H97" s="73"/>
      <c r="I97" s="75"/>
      <c r="J97" s="76"/>
      <c r="R97" s="258"/>
    </row>
    <row r="98" spans="2:18" ht="15" thickBot="1">
      <c r="B98" s="354" t="s">
        <v>50</v>
      </c>
      <c r="C98" s="355"/>
      <c r="D98" s="356"/>
      <c r="E98" s="356"/>
      <c r="F98" s="356"/>
      <c r="G98" s="356"/>
      <c r="H98" s="357"/>
      <c r="I98" s="110">
        <f>I37+I96</f>
        <v>4822600.8899999997</v>
      </c>
      <c r="J98" s="62" t="s">
        <v>46</v>
      </c>
      <c r="R98" s="258"/>
    </row>
  </sheetData>
  <mergeCells count="7">
    <mergeCell ref="B1:J1"/>
    <mergeCell ref="B4:C4"/>
    <mergeCell ref="B98:H98"/>
    <mergeCell ref="B5:J5"/>
    <mergeCell ref="B6:J6"/>
    <mergeCell ref="B37:H37"/>
    <mergeCell ref="B96:H96"/>
  </mergeCells>
  <phoneticPr fontId="3" type="noConversion"/>
  <conditionalFormatting sqref="D8:D36 I8:I98">
    <cfRule type="expression" priority="16" stopIfTrue="1">
      <formula>"_ # ##0,00_ "</formula>
    </cfRule>
  </conditionalFormatting>
  <pageMargins left="0.78740157499999996" right="0.78740157499999996" top="0.984251969" bottom="0.984251969" header="0.4921259845" footer="0.4921259845"/>
  <pageSetup paperSize="9" scale="95" fitToHeight="0" orientation="landscape" r:id="rId1"/>
  <headerFooter alignWithMargins="0">
    <oddFooter>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88"/>
  <sheetViews>
    <sheetView zoomScaleNormal="100" workbookViewId="0">
      <selection activeCell="X85" sqref="X85"/>
    </sheetView>
  </sheetViews>
  <sheetFormatPr defaultRowHeight="12.75"/>
  <cols>
    <col min="1" max="1" width="4.5703125" customWidth="1"/>
    <col min="2" max="2" width="6.42578125" customWidth="1"/>
    <col min="3" max="3" width="25.7109375" customWidth="1"/>
    <col min="4" max="5" width="9.140625" hidden="1" customWidth="1"/>
    <col min="6" max="6" width="22.28515625" customWidth="1"/>
    <col min="7" max="7" width="9.28515625" customWidth="1"/>
    <col min="8" max="8" width="36.5703125" customWidth="1"/>
    <col min="9" max="9" width="10.140625" customWidth="1"/>
    <col min="10" max="10" width="22" customWidth="1"/>
    <col min="11" max="11" width="0.7109375" hidden="1" customWidth="1"/>
    <col min="12" max="17" width="9.140625" hidden="1" customWidth="1"/>
    <col min="18" max="19" width="10.42578125" customWidth="1"/>
  </cols>
  <sheetData>
    <row r="1" spans="1:21" ht="15">
      <c r="B1" s="352" t="s">
        <v>63</v>
      </c>
      <c r="C1" s="353"/>
      <c r="D1" s="353"/>
      <c r="E1" s="353"/>
      <c r="F1" s="353"/>
      <c r="G1" s="353"/>
      <c r="H1" s="353"/>
      <c r="I1" s="353"/>
      <c r="J1" s="353"/>
    </row>
    <row r="2" spans="1:21">
      <c r="B2" s="14"/>
      <c r="J2" s="7"/>
    </row>
    <row r="3" spans="1:21">
      <c r="B3" s="14" t="s">
        <v>5</v>
      </c>
      <c r="J3" s="119" t="s">
        <v>44</v>
      </c>
    </row>
    <row r="4" spans="1:21">
      <c r="B4" s="350"/>
      <c r="C4" s="351"/>
      <c r="J4" s="7"/>
    </row>
    <row r="5" spans="1:21" ht="15">
      <c r="B5" s="358" t="s">
        <v>64</v>
      </c>
      <c r="C5" s="359"/>
      <c r="D5" s="359"/>
      <c r="E5" s="359"/>
      <c r="F5" s="359"/>
      <c r="G5" s="359"/>
      <c r="H5" s="359"/>
      <c r="I5" s="359"/>
      <c r="J5" s="359"/>
    </row>
    <row r="6" spans="1:21" ht="13.5" thickBot="1">
      <c r="B6" s="360" t="s">
        <v>67</v>
      </c>
      <c r="C6" s="361"/>
      <c r="D6" s="361"/>
      <c r="E6" s="361"/>
      <c r="F6" s="361"/>
      <c r="G6" s="361"/>
      <c r="H6" s="361"/>
      <c r="I6" s="361"/>
      <c r="J6" s="361"/>
    </row>
    <row r="7" spans="1:21" ht="57" thickBot="1">
      <c r="B7" s="116" t="s">
        <v>52</v>
      </c>
      <c r="C7" s="115" t="s">
        <v>53</v>
      </c>
      <c r="D7" s="36" t="s">
        <v>0</v>
      </c>
      <c r="E7" s="36" t="s">
        <v>1</v>
      </c>
      <c r="F7" s="35" t="s">
        <v>2</v>
      </c>
      <c r="G7" s="35" t="s">
        <v>3</v>
      </c>
      <c r="H7" s="35" t="s">
        <v>4</v>
      </c>
      <c r="I7" s="35" t="s">
        <v>60</v>
      </c>
      <c r="J7" s="37" t="s">
        <v>17</v>
      </c>
    </row>
    <row r="8" spans="1:21">
      <c r="A8" s="32"/>
      <c r="B8" s="372">
        <v>30</v>
      </c>
      <c r="C8" s="375" t="s">
        <v>6</v>
      </c>
      <c r="D8" s="287"/>
      <c r="E8" s="288"/>
      <c r="F8" s="380" t="s">
        <v>337</v>
      </c>
      <c r="G8" s="380" t="s">
        <v>333</v>
      </c>
      <c r="H8" s="366" t="s">
        <v>334</v>
      </c>
      <c r="I8" s="368">
        <v>864982</v>
      </c>
      <c r="J8" s="381" t="s">
        <v>347</v>
      </c>
      <c r="K8" s="289"/>
      <c r="L8" s="289"/>
      <c r="M8" s="289"/>
      <c r="N8" s="289"/>
      <c r="O8" s="289"/>
      <c r="P8" s="289"/>
      <c r="Q8" s="289"/>
      <c r="R8" s="33"/>
      <c r="S8" s="33"/>
      <c r="T8" s="33"/>
      <c r="U8" s="33"/>
    </row>
    <row r="9" spans="1:21">
      <c r="A9" s="32"/>
      <c r="B9" s="373"/>
      <c r="C9" s="376"/>
      <c r="D9" s="290"/>
      <c r="E9" s="291"/>
      <c r="F9" s="369"/>
      <c r="G9" s="369"/>
      <c r="H9" s="367"/>
      <c r="I9" s="369"/>
      <c r="J9" s="382"/>
      <c r="K9" s="289"/>
      <c r="L9" s="289"/>
      <c r="M9" s="289"/>
      <c r="N9" s="289"/>
      <c r="O9" s="289"/>
      <c r="P9" s="289"/>
      <c r="Q9" s="289"/>
      <c r="R9" s="33"/>
      <c r="S9" s="33"/>
      <c r="T9" s="33"/>
      <c r="U9" s="33"/>
    </row>
    <row r="10" spans="1:21">
      <c r="A10" s="32"/>
      <c r="B10" s="373"/>
      <c r="C10" s="376"/>
      <c r="D10" s="290"/>
      <c r="E10" s="291"/>
      <c r="F10" s="370" t="s">
        <v>335</v>
      </c>
      <c r="G10" s="370" t="s">
        <v>336</v>
      </c>
      <c r="H10" s="371" t="s">
        <v>348</v>
      </c>
      <c r="I10" s="378">
        <v>542628</v>
      </c>
      <c r="J10" s="383" t="s">
        <v>347</v>
      </c>
      <c r="K10" s="289"/>
      <c r="L10" s="289"/>
      <c r="M10" s="289"/>
      <c r="N10" s="289"/>
      <c r="O10" s="289"/>
      <c r="P10" s="289"/>
      <c r="Q10" s="289"/>
      <c r="R10" s="33"/>
      <c r="S10" s="33"/>
      <c r="T10" s="33"/>
      <c r="U10" s="33"/>
    </row>
    <row r="11" spans="1:21">
      <c r="A11" s="32"/>
      <c r="B11" s="374"/>
      <c r="C11" s="377"/>
      <c r="D11" s="290"/>
      <c r="E11" s="291"/>
      <c r="F11" s="369"/>
      <c r="G11" s="369"/>
      <c r="H11" s="367"/>
      <c r="I11" s="379"/>
      <c r="J11" s="382"/>
      <c r="K11" s="289"/>
      <c r="L11" s="289"/>
      <c r="M11" s="289"/>
      <c r="N11" s="289"/>
      <c r="O11" s="289"/>
      <c r="P11" s="289"/>
      <c r="Q11" s="289"/>
      <c r="R11" s="33"/>
      <c r="S11" s="33"/>
      <c r="T11" s="33"/>
      <c r="U11" s="33"/>
    </row>
    <row r="12" spans="1:21" s="25" customFormat="1">
      <c r="A12" s="32"/>
      <c r="B12" s="58"/>
      <c r="C12" s="50"/>
      <c r="D12" s="51"/>
      <c r="E12" s="52"/>
      <c r="F12" s="53"/>
      <c r="G12" s="54"/>
      <c r="H12" s="53"/>
      <c r="I12" s="60"/>
      <c r="J12" s="330"/>
      <c r="K12" s="33"/>
      <c r="L12" s="33"/>
      <c r="M12" s="33"/>
      <c r="N12" s="33"/>
      <c r="O12" s="33"/>
      <c r="R12" s="33"/>
      <c r="S12" s="33"/>
      <c r="T12" s="33"/>
      <c r="U12" s="33"/>
    </row>
    <row r="13" spans="1:21" ht="22.5">
      <c r="A13" s="32"/>
      <c r="B13" s="123">
        <v>36</v>
      </c>
      <c r="C13" s="90" t="s">
        <v>11</v>
      </c>
      <c r="D13" s="11"/>
      <c r="E13" s="10"/>
      <c r="F13" s="151" t="s">
        <v>71</v>
      </c>
      <c r="G13" s="130" t="s">
        <v>79</v>
      </c>
      <c r="H13" s="152" t="s">
        <v>70</v>
      </c>
      <c r="I13" s="167">
        <v>497348.72</v>
      </c>
      <c r="J13" s="308" t="s">
        <v>71</v>
      </c>
      <c r="K13" s="33"/>
      <c r="L13" s="33"/>
      <c r="M13" s="33"/>
      <c r="N13" s="33"/>
      <c r="O13" s="33"/>
      <c r="R13" s="33"/>
      <c r="S13" s="33"/>
      <c r="T13" s="33"/>
      <c r="U13" s="33"/>
    </row>
    <row r="14" spans="1:21" ht="22.5">
      <c r="A14" s="32"/>
      <c r="B14" s="143"/>
      <c r="C14" s="124"/>
      <c r="D14" s="11"/>
      <c r="E14" s="10"/>
      <c r="F14" s="154"/>
      <c r="G14" s="158"/>
      <c r="H14" s="155"/>
      <c r="I14" s="168"/>
      <c r="J14" s="295" t="s">
        <v>133</v>
      </c>
      <c r="K14" s="33"/>
      <c r="L14" s="33"/>
      <c r="M14" s="33"/>
      <c r="N14" s="33"/>
      <c r="O14" s="33"/>
      <c r="R14" s="33"/>
      <c r="S14" s="33"/>
      <c r="T14" s="33"/>
      <c r="U14" s="33"/>
    </row>
    <row r="15" spans="1:21">
      <c r="A15" s="32"/>
      <c r="B15" s="143"/>
      <c r="C15" s="124"/>
      <c r="D15" s="11"/>
      <c r="E15" s="10"/>
      <c r="F15" s="154"/>
      <c r="G15" s="158"/>
      <c r="H15" s="155"/>
      <c r="I15" s="168"/>
      <c r="J15" s="295" t="s">
        <v>137</v>
      </c>
      <c r="K15" s="33"/>
      <c r="L15" s="33"/>
      <c r="M15" s="33"/>
      <c r="N15" s="33"/>
      <c r="O15" s="33"/>
      <c r="R15" s="33"/>
      <c r="S15" s="33"/>
      <c r="T15" s="33"/>
      <c r="U15" s="33"/>
    </row>
    <row r="16" spans="1:21">
      <c r="A16" s="32"/>
      <c r="B16" s="143"/>
      <c r="C16" s="124"/>
      <c r="D16" s="11"/>
      <c r="E16" s="10"/>
      <c r="F16" s="146"/>
      <c r="G16" s="158"/>
      <c r="H16" s="148"/>
      <c r="I16" s="138"/>
      <c r="J16" s="296" t="s">
        <v>138</v>
      </c>
      <c r="K16" s="33"/>
      <c r="L16" s="33"/>
      <c r="M16" s="33"/>
      <c r="N16" s="33"/>
      <c r="O16" s="33"/>
      <c r="R16" s="33"/>
      <c r="S16" s="33"/>
      <c r="T16" s="33"/>
      <c r="U16" s="33"/>
    </row>
    <row r="17" spans="1:21" s="25" customFormat="1">
      <c r="A17" s="32"/>
      <c r="B17" s="100"/>
      <c r="C17" s="26"/>
      <c r="D17" s="11"/>
      <c r="E17" s="10"/>
      <c r="F17" s="151" t="s">
        <v>69</v>
      </c>
      <c r="G17" s="130" t="s">
        <v>80</v>
      </c>
      <c r="H17" s="152" t="s">
        <v>72</v>
      </c>
      <c r="I17" s="167">
        <v>218148.48000000001</v>
      </c>
      <c r="J17" s="308" t="s">
        <v>69</v>
      </c>
      <c r="K17" s="33"/>
      <c r="L17" s="33"/>
      <c r="M17" s="33"/>
      <c r="N17" s="33"/>
      <c r="O17" s="33"/>
      <c r="P17"/>
      <c r="Q17"/>
      <c r="R17" s="33"/>
      <c r="S17" s="33"/>
      <c r="T17" s="33"/>
      <c r="U17" s="33"/>
    </row>
    <row r="18" spans="1:21" s="25" customFormat="1">
      <c r="A18" s="32"/>
      <c r="B18" s="100"/>
      <c r="C18" s="26"/>
      <c r="D18" s="11"/>
      <c r="E18" s="10"/>
      <c r="F18" s="154"/>
      <c r="G18" s="158"/>
      <c r="H18" s="155"/>
      <c r="I18" s="127"/>
      <c r="J18" s="309" t="s">
        <v>71</v>
      </c>
      <c r="K18" s="33"/>
      <c r="L18" s="33"/>
      <c r="M18" s="33"/>
      <c r="N18" s="33"/>
      <c r="O18" s="33"/>
      <c r="P18"/>
      <c r="Q18"/>
      <c r="R18" s="33"/>
      <c r="S18" s="33"/>
      <c r="T18" s="33"/>
      <c r="U18" s="33"/>
    </row>
    <row r="19" spans="1:21" s="25" customFormat="1" ht="22.5">
      <c r="A19" s="32"/>
      <c r="B19" s="100"/>
      <c r="C19" s="26"/>
      <c r="D19" s="11"/>
      <c r="E19" s="10"/>
      <c r="F19" s="154"/>
      <c r="G19" s="158"/>
      <c r="H19" s="155"/>
      <c r="I19" s="127"/>
      <c r="J19" s="295" t="s">
        <v>133</v>
      </c>
      <c r="K19" s="33"/>
      <c r="L19" s="33"/>
      <c r="M19" s="33"/>
      <c r="N19" s="33"/>
      <c r="O19" s="33"/>
      <c r="P19"/>
      <c r="Q19"/>
      <c r="R19" s="33"/>
      <c r="S19" s="33"/>
      <c r="T19" s="33"/>
      <c r="U19" s="33"/>
    </row>
    <row r="20" spans="1:21" s="25" customFormat="1">
      <c r="A20" s="32"/>
      <c r="B20" s="100"/>
      <c r="C20" s="26"/>
      <c r="D20" s="11"/>
      <c r="E20" s="10"/>
      <c r="F20" s="154"/>
      <c r="G20" s="158"/>
      <c r="H20" s="155"/>
      <c r="I20" s="127"/>
      <c r="J20" s="295" t="s">
        <v>138</v>
      </c>
      <c r="K20" s="33"/>
      <c r="L20" s="33"/>
      <c r="M20" s="33"/>
      <c r="N20" s="33"/>
      <c r="O20" s="33"/>
      <c r="P20"/>
      <c r="Q20"/>
      <c r="R20" s="33"/>
      <c r="S20" s="33"/>
      <c r="T20" s="33"/>
      <c r="U20" s="33"/>
    </row>
    <row r="21" spans="1:21" s="25" customFormat="1">
      <c r="A21" s="32"/>
      <c r="B21" s="100"/>
      <c r="C21" s="26"/>
      <c r="D21" s="11"/>
      <c r="E21" s="10"/>
      <c r="F21" s="154"/>
      <c r="G21" s="158"/>
      <c r="H21" s="155"/>
      <c r="I21" s="127"/>
      <c r="J21" s="295" t="s">
        <v>106</v>
      </c>
      <c r="K21" s="33"/>
      <c r="L21" s="33"/>
      <c r="M21" s="33"/>
      <c r="N21" s="33"/>
      <c r="O21" s="33"/>
      <c r="P21"/>
      <c r="Q21"/>
      <c r="R21" s="33"/>
      <c r="S21" s="33"/>
      <c r="T21" s="33"/>
      <c r="U21" s="33"/>
    </row>
    <row r="22" spans="1:21" s="25" customFormat="1">
      <c r="A22" s="32"/>
      <c r="B22" s="100"/>
      <c r="C22" s="26"/>
      <c r="D22" s="11"/>
      <c r="E22" s="10"/>
      <c r="F22" s="154"/>
      <c r="G22" s="158"/>
      <c r="H22" s="155"/>
      <c r="I22" s="127"/>
      <c r="J22" s="295" t="s">
        <v>141</v>
      </c>
      <c r="K22" s="33"/>
      <c r="L22" s="33"/>
      <c r="M22" s="33"/>
      <c r="N22" s="33"/>
      <c r="O22" s="33"/>
      <c r="P22"/>
      <c r="Q22"/>
      <c r="R22" s="33"/>
      <c r="S22" s="33"/>
      <c r="T22" s="33"/>
      <c r="U22" s="33"/>
    </row>
    <row r="23" spans="1:21" s="25" customFormat="1">
      <c r="A23" s="32"/>
      <c r="B23" s="100"/>
      <c r="C23" s="26"/>
      <c r="D23" s="11"/>
      <c r="E23" s="10"/>
      <c r="F23" s="154"/>
      <c r="G23" s="158"/>
      <c r="H23" s="155"/>
      <c r="I23" s="127"/>
      <c r="J23" s="295" t="s">
        <v>86</v>
      </c>
      <c r="K23" s="33"/>
      <c r="L23" s="33"/>
      <c r="M23" s="33"/>
      <c r="N23" s="33"/>
      <c r="O23" s="33"/>
      <c r="P23"/>
      <c r="Q23"/>
      <c r="R23" s="33"/>
      <c r="S23" s="33"/>
      <c r="T23" s="33"/>
      <c r="U23" s="33"/>
    </row>
    <row r="24" spans="1:21" s="25" customFormat="1">
      <c r="A24" s="32"/>
      <c r="B24" s="100"/>
      <c r="C24" s="26"/>
      <c r="D24" s="11"/>
      <c r="E24" s="10"/>
      <c r="F24" s="146"/>
      <c r="G24" s="158"/>
      <c r="H24" s="148"/>
      <c r="I24" s="138"/>
      <c r="J24" s="161" t="s">
        <v>136</v>
      </c>
      <c r="K24" s="33"/>
      <c r="L24" s="33"/>
      <c r="M24" s="33"/>
      <c r="N24" s="33"/>
      <c r="O24" s="33"/>
      <c r="P24"/>
      <c r="Q24"/>
      <c r="R24" s="33"/>
      <c r="S24" s="33"/>
      <c r="T24" s="33"/>
      <c r="U24" s="33"/>
    </row>
    <row r="25" spans="1:21" ht="22.5">
      <c r="A25" s="32"/>
      <c r="B25" s="100"/>
      <c r="C25" s="26"/>
      <c r="D25" s="11"/>
      <c r="E25" s="10"/>
      <c r="F25" s="151" t="s">
        <v>74</v>
      </c>
      <c r="G25" s="130" t="s">
        <v>81</v>
      </c>
      <c r="H25" s="152" t="s">
        <v>73</v>
      </c>
      <c r="I25" s="127">
        <v>332943.21000000002</v>
      </c>
      <c r="J25" s="308" t="s">
        <v>74</v>
      </c>
      <c r="K25" s="33"/>
      <c r="L25" s="33"/>
      <c r="M25" s="33"/>
      <c r="N25" s="33"/>
      <c r="O25" s="33"/>
      <c r="R25" s="33"/>
      <c r="S25" s="33"/>
      <c r="T25" s="33"/>
      <c r="U25" s="33"/>
    </row>
    <row r="26" spans="1:21">
      <c r="A26" s="32"/>
      <c r="B26" s="100"/>
      <c r="C26" s="173"/>
      <c r="D26" s="11"/>
      <c r="E26" s="10"/>
      <c r="F26" s="154"/>
      <c r="G26" s="158"/>
      <c r="H26" s="155"/>
      <c r="I26" s="127"/>
      <c r="J26" s="295" t="s">
        <v>142</v>
      </c>
      <c r="K26" s="33"/>
      <c r="L26" s="33"/>
      <c r="M26" s="33"/>
      <c r="N26" s="33"/>
      <c r="O26" s="33"/>
      <c r="R26" s="33"/>
      <c r="S26" s="33"/>
      <c r="T26" s="33"/>
      <c r="U26" s="33"/>
    </row>
    <row r="27" spans="1:21">
      <c r="A27" s="32"/>
      <c r="B27" s="100"/>
      <c r="C27" s="154"/>
      <c r="D27" s="11"/>
      <c r="E27" s="10"/>
      <c r="F27" s="154"/>
      <c r="G27" s="158"/>
      <c r="H27" s="155"/>
      <c r="I27" s="127"/>
      <c r="J27" s="295" t="s">
        <v>143</v>
      </c>
      <c r="K27" s="33"/>
      <c r="L27" s="33"/>
      <c r="M27" s="33"/>
      <c r="N27" s="33"/>
      <c r="O27" s="33"/>
      <c r="R27" s="33"/>
      <c r="S27" s="33"/>
      <c r="T27" s="33"/>
      <c r="U27" s="33"/>
    </row>
    <row r="28" spans="1:21">
      <c r="A28" s="32"/>
      <c r="B28" s="100"/>
      <c r="C28" s="26"/>
      <c r="D28" s="11"/>
      <c r="E28" s="10"/>
      <c r="F28" s="154"/>
      <c r="G28" s="158"/>
      <c r="H28" s="155"/>
      <c r="I28" s="127"/>
      <c r="J28" s="295" t="s">
        <v>144</v>
      </c>
      <c r="K28" s="33"/>
      <c r="L28" s="33"/>
      <c r="M28" s="33"/>
      <c r="N28" s="33"/>
      <c r="O28" s="33"/>
      <c r="R28" s="33"/>
      <c r="S28" s="33"/>
      <c r="T28" s="33"/>
      <c r="U28" s="33"/>
    </row>
    <row r="29" spans="1:21">
      <c r="A29" s="32"/>
      <c r="B29" s="100"/>
      <c r="C29" s="26"/>
      <c r="D29" s="11"/>
      <c r="E29" s="10"/>
      <c r="F29" s="154"/>
      <c r="G29" s="158"/>
      <c r="H29" s="155"/>
      <c r="I29" s="127"/>
      <c r="J29" s="295" t="s">
        <v>138</v>
      </c>
      <c r="K29" s="33"/>
      <c r="L29" s="33"/>
      <c r="M29" s="33"/>
      <c r="N29" s="33"/>
      <c r="O29" s="33"/>
      <c r="R29" s="33"/>
      <c r="S29" s="33"/>
      <c r="T29" s="33"/>
      <c r="U29" s="33"/>
    </row>
    <row r="30" spans="1:21" ht="22.5">
      <c r="A30" s="32"/>
      <c r="B30" s="100"/>
      <c r="C30" s="26"/>
      <c r="D30" s="11"/>
      <c r="E30" s="10"/>
      <c r="F30" s="154"/>
      <c r="G30" s="158"/>
      <c r="H30" s="155"/>
      <c r="I30" s="127"/>
      <c r="J30" s="295" t="s">
        <v>134</v>
      </c>
      <c r="K30" s="33"/>
      <c r="L30" s="33"/>
      <c r="M30" s="33"/>
      <c r="N30" s="33"/>
      <c r="O30" s="33"/>
      <c r="R30" s="33"/>
      <c r="S30" s="33"/>
      <c r="T30" s="33"/>
      <c r="U30" s="33"/>
    </row>
    <row r="31" spans="1:21" ht="22.5">
      <c r="A31" s="32"/>
      <c r="B31" s="100"/>
      <c r="C31" s="26"/>
      <c r="D31" s="11"/>
      <c r="E31" s="10"/>
      <c r="F31" s="154"/>
      <c r="G31" s="158"/>
      <c r="H31" s="155"/>
      <c r="I31" s="127"/>
      <c r="J31" s="295" t="s">
        <v>133</v>
      </c>
      <c r="K31" s="33"/>
      <c r="L31" s="33"/>
      <c r="M31" s="33"/>
      <c r="N31" s="33"/>
      <c r="O31" s="33"/>
      <c r="R31" s="33"/>
      <c r="S31" s="33"/>
      <c r="T31" s="33"/>
      <c r="U31" s="33"/>
    </row>
    <row r="32" spans="1:21">
      <c r="A32" s="32"/>
      <c r="B32" s="100"/>
      <c r="C32" s="26"/>
      <c r="D32" s="11"/>
      <c r="E32" s="10"/>
      <c r="F32" s="154"/>
      <c r="G32" s="158"/>
      <c r="H32" s="155"/>
      <c r="I32" s="127"/>
      <c r="J32" s="309" t="s">
        <v>69</v>
      </c>
      <c r="K32" s="33"/>
      <c r="L32" s="33"/>
      <c r="M32" s="33"/>
      <c r="N32" s="33"/>
      <c r="O32" s="33"/>
      <c r="R32" s="33"/>
      <c r="S32" s="33"/>
      <c r="T32" s="33"/>
      <c r="U32" s="33"/>
    </row>
    <row r="33" spans="1:21">
      <c r="A33" s="32"/>
      <c r="B33" s="100"/>
      <c r="C33" s="26"/>
      <c r="D33" s="11"/>
      <c r="E33" s="10"/>
      <c r="F33" s="146"/>
      <c r="G33" s="158"/>
      <c r="H33" s="148"/>
      <c r="I33" s="138"/>
      <c r="J33" s="161" t="s">
        <v>136</v>
      </c>
      <c r="K33" s="33"/>
      <c r="L33" s="33"/>
      <c r="M33" s="33"/>
      <c r="N33" s="33"/>
      <c r="O33" s="33"/>
      <c r="R33" s="33"/>
      <c r="S33" s="33"/>
      <c r="T33" s="33"/>
      <c r="U33" s="33"/>
    </row>
    <row r="34" spans="1:21" ht="33.75">
      <c r="A34" s="32"/>
      <c r="B34" s="143"/>
      <c r="C34" s="124"/>
      <c r="D34" s="125"/>
      <c r="E34" s="126"/>
      <c r="F34" s="169" t="s">
        <v>83</v>
      </c>
      <c r="G34" s="130" t="s">
        <v>84</v>
      </c>
      <c r="H34" s="174" t="s">
        <v>82</v>
      </c>
      <c r="I34" s="185">
        <v>344850</v>
      </c>
      <c r="J34" s="294" t="s">
        <v>83</v>
      </c>
      <c r="K34" s="33"/>
      <c r="L34" s="33"/>
      <c r="M34" s="33"/>
      <c r="N34" s="33"/>
      <c r="O34" s="33"/>
      <c r="R34" s="33"/>
      <c r="S34" s="33"/>
      <c r="T34" s="33"/>
      <c r="U34" s="33"/>
    </row>
    <row r="35" spans="1:21">
      <c r="A35" s="32"/>
      <c r="B35" s="143"/>
      <c r="C35" s="124"/>
      <c r="D35" s="125"/>
      <c r="E35" s="126"/>
      <c r="F35" s="150"/>
      <c r="G35" s="158"/>
      <c r="H35" s="159"/>
      <c r="I35" s="184"/>
      <c r="J35" s="296" t="s">
        <v>152</v>
      </c>
      <c r="K35" s="33"/>
      <c r="L35" s="33"/>
      <c r="M35" s="33"/>
      <c r="N35" s="33"/>
      <c r="O35" s="33"/>
      <c r="R35" s="33"/>
      <c r="S35" s="33"/>
      <c r="T35" s="33"/>
      <c r="U35" s="33"/>
    </row>
    <row r="36" spans="1:21" ht="22.5">
      <c r="A36" s="32"/>
      <c r="B36" s="143"/>
      <c r="C36" s="124"/>
      <c r="D36" s="125"/>
      <c r="E36" s="126"/>
      <c r="F36" s="169" t="s">
        <v>157</v>
      </c>
      <c r="G36" s="130" t="s">
        <v>95</v>
      </c>
      <c r="H36" s="174" t="s">
        <v>94</v>
      </c>
      <c r="I36" s="175">
        <v>795138</v>
      </c>
      <c r="J36" s="294" t="s">
        <v>157</v>
      </c>
      <c r="K36" s="33"/>
      <c r="L36" s="33"/>
      <c r="M36" s="33"/>
      <c r="N36" s="33"/>
      <c r="O36" s="33"/>
      <c r="R36" s="33"/>
      <c r="S36" s="33"/>
      <c r="T36" s="33"/>
      <c r="U36" s="33"/>
    </row>
    <row r="37" spans="1:21" ht="22.5">
      <c r="A37" s="32"/>
      <c r="B37" s="143"/>
      <c r="C37" s="124"/>
      <c r="D37" s="125"/>
      <c r="E37" s="126"/>
      <c r="F37" s="157"/>
      <c r="G37" s="158"/>
      <c r="H37" s="176"/>
      <c r="I37" s="177"/>
      <c r="J37" s="295" t="s">
        <v>153</v>
      </c>
      <c r="K37" s="33"/>
      <c r="L37" s="33"/>
      <c r="M37" s="33"/>
      <c r="N37" s="33"/>
      <c r="O37" s="33"/>
      <c r="R37" s="33"/>
      <c r="S37" s="33"/>
      <c r="T37" s="33"/>
      <c r="U37" s="33"/>
    </row>
    <row r="38" spans="1:21">
      <c r="A38" s="32"/>
      <c r="B38" s="143"/>
      <c r="C38" s="124"/>
      <c r="D38" s="125"/>
      <c r="E38" s="126"/>
      <c r="F38" s="157"/>
      <c r="G38" s="158"/>
      <c r="H38" s="176"/>
      <c r="I38" s="177"/>
      <c r="J38" s="295" t="s">
        <v>154</v>
      </c>
      <c r="K38" s="33"/>
      <c r="L38" s="33"/>
      <c r="M38" s="33"/>
      <c r="N38" s="33"/>
      <c r="O38" s="33"/>
      <c r="R38" s="33"/>
      <c r="S38" s="33"/>
      <c r="T38" s="33"/>
      <c r="U38" s="33"/>
    </row>
    <row r="39" spans="1:21">
      <c r="A39" s="32"/>
      <c r="B39" s="143"/>
      <c r="C39" s="124"/>
      <c r="D39" s="125"/>
      <c r="E39" s="126"/>
      <c r="F39" s="157"/>
      <c r="G39" s="158"/>
      <c r="H39" s="176"/>
      <c r="I39" s="177"/>
      <c r="J39" s="295" t="s">
        <v>155</v>
      </c>
      <c r="K39" s="33"/>
      <c r="L39" s="33"/>
      <c r="M39" s="33"/>
      <c r="N39" s="33"/>
      <c r="O39" s="33"/>
      <c r="R39" s="33"/>
      <c r="S39" s="33"/>
      <c r="T39" s="33"/>
      <c r="U39" s="33"/>
    </row>
    <row r="40" spans="1:21" ht="22.5">
      <c r="A40" s="32"/>
      <c r="B40" s="143"/>
      <c r="C40" s="124"/>
      <c r="D40" s="125"/>
      <c r="E40" s="126"/>
      <c r="F40" s="150"/>
      <c r="G40" s="158"/>
      <c r="H40" s="159"/>
      <c r="I40" s="160"/>
      <c r="J40" s="296" t="s">
        <v>156</v>
      </c>
      <c r="K40" s="33"/>
      <c r="L40" s="33"/>
      <c r="M40" s="33"/>
      <c r="N40" s="33"/>
      <c r="O40" s="33"/>
      <c r="R40" s="33"/>
      <c r="S40" s="33"/>
      <c r="T40" s="33"/>
      <c r="U40" s="33"/>
    </row>
    <row r="41" spans="1:21" s="25" customFormat="1" ht="22.5">
      <c r="A41" s="32"/>
      <c r="B41" s="143"/>
      <c r="C41" s="124"/>
      <c r="D41" s="125"/>
      <c r="E41" s="126"/>
      <c r="F41" s="169" t="s">
        <v>97</v>
      </c>
      <c r="G41" s="130" t="s">
        <v>98</v>
      </c>
      <c r="H41" s="174" t="s">
        <v>96</v>
      </c>
      <c r="I41" s="175">
        <v>158496.34</v>
      </c>
      <c r="J41" s="294" t="s">
        <v>97</v>
      </c>
      <c r="K41" s="33"/>
      <c r="L41" s="33"/>
      <c r="M41" s="33"/>
      <c r="N41" s="33"/>
      <c r="O41" s="33"/>
      <c r="P41"/>
      <c r="Q41"/>
      <c r="R41" s="33"/>
      <c r="S41" s="33"/>
      <c r="T41" s="33"/>
      <c r="U41" s="33"/>
    </row>
    <row r="42" spans="1:21" s="25" customFormat="1" ht="22.5">
      <c r="A42" s="32"/>
      <c r="B42" s="143"/>
      <c r="C42" s="124"/>
      <c r="D42" s="125"/>
      <c r="E42" s="126"/>
      <c r="F42" s="157"/>
      <c r="G42" s="158"/>
      <c r="H42" s="176"/>
      <c r="I42" s="177"/>
      <c r="J42" s="309" t="s">
        <v>74</v>
      </c>
      <c r="K42" s="33"/>
      <c r="L42" s="33"/>
      <c r="M42" s="33"/>
      <c r="N42" s="33"/>
      <c r="O42" s="33"/>
      <c r="P42"/>
      <c r="Q42"/>
      <c r="R42" s="33"/>
      <c r="S42" s="33"/>
      <c r="T42" s="33"/>
      <c r="U42" s="33"/>
    </row>
    <row r="43" spans="1:21" s="25" customFormat="1">
      <c r="A43" s="32"/>
      <c r="B43" s="143"/>
      <c r="C43" s="124"/>
      <c r="D43" s="125"/>
      <c r="E43" s="126"/>
      <c r="F43" s="157"/>
      <c r="G43" s="158"/>
      <c r="H43" s="176"/>
      <c r="I43" s="177"/>
      <c r="J43" s="309" t="s">
        <v>69</v>
      </c>
      <c r="K43" s="33"/>
      <c r="L43" s="33"/>
      <c r="M43" s="33"/>
      <c r="N43" s="33"/>
      <c r="O43" s="33"/>
      <c r="P43"/>
      <c r="Q43"/>
      <c r="R43" s="33"/>
      <c r="S43" s="33"/>
      <c r="T43" s="33"/>
      <c r="U43" s="33"/>
    </row>
    <row r="44" spans="1:21" s="25" customFormat="1">
      <c r="A44" s="32"/>
      <c r="B44" s="143"/>
      <c r="C44" s="124"/>
      <c r="D44" s="125"/>
      <c r="E44" s="126"/>
      <c r="F44" s="157"/>
      <c r="G44" s="158"/>
      <c r="H44" s="176"/>
      <c r="I44" s="177"/>
      <c r="J44" s="295" t="s">
        <v>141</v>
      </c>
      <c r="K44" s="33"/>
      <c r="L44" s="33"/>
      <c r="M44" s="33"/>
      <c r="N44" s="33"/>
      <c r="O44" s="33"/>
      <c r="P44"/>
      <c r="Q44"/>
      <c r="R44" s="33"/>
      <c r="S44" s="33"/>
      <c r="T44" s="33"/>
      <c r="U44" s="33"/>
    </row>
    <row r="45" spans="1:21" s="25" customFormat="1">
      <c r="A45" s="32"/>
      <c r="B45" s="143"/>
      <c r="C45" s="124"/>
      <c r="D45" s="125"/>
      <c r="E45" s="126"/>
      <c r="F45" s="157"/>
      <c r="G45" s="158"/>
      <c r="H45" s="176"/>
      <c r="I45" s="177"/>
      <c r="J45" s="295" t="s">
        <v>138</v>
      </c>
      <c r="K45" s="33"/>
      <c r="L45" s="33"/>
      <c r="M45" s="33"/>
      <c r="N45" s="33"/>
      <c r="O45" s="33"/>
      <c r="P45"/>
      <c r="Q45"/>
      <c r="R45" s="33"/>
      <c r="S45" s="33"/>
      <c r="T45" s="33"/>
      <c r="U45" s="33"/>
    </row>
    <row r="46" spans="1:21" s="25" customFormat="1">
      <c r="A46" s="32"/>
      <c r="B46" s="143"/>
      <c r="C46" s="124"/>
      <c r="D46" s="125"/>
      <c r="E46" s="126"/>
      <c r="F46" s="157"/>
      <c r="G46" s="158"/>
      <c r="H46" s="176"/>
      <c r="I46" s="177"/>
      <c r="J46" s="295" t="s">
        <v>86</v>
      </c>
      <c r="K46" s="33"/>
      <c r="L46" s="33"/>
      <c r="M46" s="33"/>
      <c r="N46" s="33"/>
      <c r="O46" s="33"/>
      <c r="P46"/>
      <c r="Q46"/>
      <c r="R46" s="33"/>
      <c r="S46" s="33"/>
      <c r="T46" s="33"/>
      <c r="U46" s="33"/>
    </row>
    <row r="47" spans="1:21" s="25" customFormat="1" ht="22.5">
      <c r="A47" s="32"/>
      <c r="B47" s="143"/>
      <c r="C47" s="124"/>
      <c r="D47" s="125"/>
      <c r="E47" s="126"/>
      <c r="F47" s="157"/>
      <c r="G47" s="158"/>
      <c r="H47" s="176"/>
      <c r="I47" s="177"/>
      <c r="J47" s="295" t="s">
        <v>133</v>
      </c>
      <c r="K47" s="33"/>
      <c r="L47" s="33"/>
      <c r="M47" s="33"/>
      <c r="N47" s="33"/>
      <c r="O47" s="33"/>
      <c r="P47"/>
      <c r="Q47"/>
      <c r="R47" s="33"/>
      <c r="S47" s="33"/>
      <c r="T47" s="33"/>
      <c r="U47" s="33"/>
    </row>
    <row r="48" spans="1:21" s="25" customFormat="1">
      <c r="A48" s="32"/>
      <c r="B48" s="143"/>
      <c r="C48" s="124"/>
      <c r="D48" s="125"/>
      <c r="E48" s="126"/>
      <c r="F48" s="157"/>
      <c r="G48" s="158"/>
      <c r="H48" s="176"/>
      <c r="I48" s="177"/>
      <c r="J48" s="295" t="s">
        <v>106</v>
      </c>
      <c r="K48" s="33"/>
      <c r="L48" s="33"/>
      <c r="M48" s="33"/>
      <c r="N48" s="33"/>
      <c r="O48" s="33"/>
      <c r="P48"/>
      <c r="Q48"/>
      <c r="R48" s="33"/>
      <c r="S48" s="33"/>
      <c r="T48" s="33"/>
      <c r="U48" s="33"/>
    </row>
    <row r="49" spans="1:21" s="25" customFormat="1">
      <c r="A49" s="32"/>
      <c r="B49" s="143"/>
      <c r="C49" s="124"/>
      <c r="D49" s="125"/>
      <c r="E49" s="126"/>
      <c r="F49" s="157"/>
      <c r="G49" s="158"/>
      <c r="H49" s="176"/>
      <c r="I49" s="177"/>
      <c r="J49" s="295" t="s">
        <v>159</v>
      </c>
      <c r="K49" s="32"/>
      <c r="L49" s="32"/>
      <c r="M49" s="32"/>
      <c r="N49" s="32"/>
      <c r="O49" s="32"/>
      <c r="P49" s="10"/>
      <c r="Q49" s="10"/>
      <c r="R49" s="33"/>
      <c r="S49" s="33"/>
      <c r="T49" s="33"/>
      <c r="U49" s="33"/>
    </row>
    <row r="50" spans="1:21" s="25" customFormat="1">
      <c r="A50" s="32"/>
      <c r="B50" s="143"/>
      <c r="C50" s="124"/>
      <c r="D50" s="125"/>
      <c r="E50" s="126"/>
      <c r="F50" s="157"/>
      <c r="G50" s="158"/>
      <c r="H50" s="176"/>
      <c r="I50" s="177"/>
      <c r="J50" s="310" t="s">
        <v>158</v>
      </c>
      <c r="K50" s="32"/>
      <c r="L50" s="32"/>
      <c r="M50" s="32"/>
      <c r="N50" s="32"/>
      <c r="O50" s="32"/>
      <c r="P50" s="10"/>
      <c r="Q50" s="10"/>
      <c r="R50" s="33"/>
      <c r="S50" s="33"/>
      <c r="T50" s="33"/>
      <c r="U50" s="33"/>
    </row>
    <row r="51" spans="1:21" s="25" customFormat="1">
      <c r="A51" s="32"/>
      <c r="B51" s="143"/>
      <c r="C51" s="124"/>
      <c r="D51" s="125"/>
      <c r="E51" s="126"/>
      <c r="F51" s="150"/>
      <c r="G51" s="186"/>
      <c r="H51" s="159"/>
      <c r="I51" s="160"/>
      <c r="J51" s="311" t="s">
        <v>160</v>
      </c>
      <c r="K51" s="33"/>
      <c r="L51" s="33"/>
      <c r="M51" s="33"/>
      <c r="N51" s="33"/>
      <c r="O51" s="33"/>
      <c r="P51"/>
      <c r="Q51"/>
      <c r="R51" s="33"/>
      <c r="S51" s="33"/>
      <c r="T51" s="33"/>
      <c r="U51" s="33"/>
    </row>
    <row r="52" spans="1:21" ht="22.5">
      <c r="A52" s="32"/>
      <c r="B52" s="143"/>
      <c r="C52" s="124"/>
      <c r="D52" s="125"/>
      <c r="E52" s="126"/>
      <c r="F52" s="128" t="s">
        <v>100</v>
      </c>
      <c r="G52" s="130" t="s">
        <v>101</v>
      </c>
      <c r="H52" s="129" t="s">
        <v>99</v>
      </c>
      <c r="I52" s="131">
        <v>507837</v>
      </c>
      <c r="J52" s="312" t="s">
        <v>100</v>
      </c>
      <c r="K52" s="33"/>
      <c r="L52" s="33"/>
      <c r="M52" s="33"/>
      <c r="N52" s="33"/>
      <c r="O52" s="33"/>
      <c r="R52" s="33"/>
      <c r="S52" s="33"/>
      <c r="T52" s="33"/>
      <c r="U52" s="33"/>
    </row>
    <row r="53" spans="1:21">
      <c r="A53" s="32"/>
      <c r="B53" s="143"/>
      <c r="C53" s="124"/>
      <c r="D53" s="125"/>
      <c r="E53" s="126"/>
      <c r="F53" s="169" t="s">
        <v>103</v>
      </c>
      <c r="G53" s="130" t="s">
        <v>104</v>
      </c>
      <c r="H53" s="174" t="s">
        <v>102</v>
      </c>
      <c r="I53" s="175">
        <v>306376</v>
      </c>
      <c r="J53" s="294" t="s">
        <v>103</v>
      </c>
      <c r="K53" s="33"/>
      <c r="L53" s="33"/>
      <c r="M53" s="33"/>
      <c r="N53" s="33"/>
      <c r="O53" s="33"/>
      <c r="R53" s="33"/>
      <c r="S53" s="33"/>
      <c r="T53" s="33"/>
      <c r="U53" s="33"/>
    </row>
    <row r="54" spans="1:21">
      <c r="A54" s="32"/>
      <c r="B54" s="143"/>
      <c r="C54" s="124"/>
      <c r="D54" s="125"/>
      <c r="E54" s="126"/>
      <c r="F54" s="157"/>
      <c r="G54" s="158"/>
      <c r="H54" s="176"/>
      <c r="I54" s="177"/>
      <c r="J54" s="295" t="s">
        <v>106</v>
      </c>
      <c r="K54" s="33"/>
      <c r="L54" s="33"/>
      <c r="M54" s="33"/>
      <c r="N54" s="33"/>
      <c r="O54" s="33"/>
      <c r="R54" s="33"/>
      <c r="S54" s="33"/>
      <c r="T54" s="33"/>
      <c r="U54" s="33"/>
    </row>
    <row r="55" spans="1:21">
      <c r="A55" s="32"/>
      <c r="B55" s="143"/>
      <c r="C55" s="124"/>
      <c r="D55" s="125"/>
      <c r="E55" s="126"/>
      <c r="F55" s="157"/>
      <c r="G55" s="158"/>
      <c r="H55" s="176"/>
      <c r="I55" s="177"/>
      <c r="J55" s="295" t="s">
        <v>138</v>
      </c>
      <c r="K55" s="33"/>
      <c r="L55" s="33"/>
      <c r="M55" s="33"/>
      <c r="N55" s="33"/>
      <c r="O55" s="33"/>
      <c r="R55" s="33"/>
      <c r="S55" s="33"/>
      <c r="T55" s="33"/>
      <c r="U55" s="33"/>
    </row>
    <row r="56" spans="1:21">
      <c r="A56" s="32"/>
      <c r="B56" s="143"/>
      <c r="C56" s="124"/>
      <c r="D56" s="125"/>
      <c r="E56" s="126"/>
      <c r="F56" s="157"/>
      <c r="G56" s="158"/>
      <c r="H56" s="176"/>
      <c r="I56" s="177"/>
      <c r="J56" s="295" t="s">
        <v>135</v>
      </c>
      <c r="K56" s="33"/>
      <c r="L56" s="33"/>
      <c r="M56" s="33"/>
      <c r="N56" s="33"/>
      <c r="O56" s="33"/>
      <c r="R56" s="33"/>
      <c r="S56" s="33"/>
      <c r="T56" s="33"/>
      <c r="U56" s="33"/>
    </row>
    <row r="57" spans="1:21">
      <c r="A57" s="32"/>
      <c r="B57" s="143"/>
      <c r="C57" s="124"/>
      <c r="D57" s="125"/>
      <c r="E57" s="126"/>
      <c r="F57" s="150"/>
      <c r="G57" s="158"/>
      <c r="H57" s="159"/>
      <c r="I57" s="160"/>
      <c r="J57" s="296" t="s">
        <v>162</v>
      </c>
      <c r="K57" s="33"/>
      <c r="L57" s="33"/>
      <c r="M57" s="33"/>
      <c r="N57" s="33"/>
      <c r="O57" s="33"/>
      <c r="R57" s="33"/>
      <c r="S57" s="33"/>
      <c r="T57" s="33"/>
      <c r="U57" s="33"/>
    </row>
    <row r="58" spans="1:21" ht="22.5">
      <c r="A58" s="32"/>
      <c r="B58" s="143"/>
      <c r="C58" s="124"/>
      <c r="D58" s="125"/>
      <c r="E58" s="126"/>
      <c r="F58" s="157" t="s">
        <v>106</v>
      </c>
      <c r="G58" s="130" t="s">
        <v>107</v>
      </c>
      <c r="H58" s="174" t="s">
        <v>105</v>
      </c>
      <c r="I58" s="175">
        <v>111349</v>
      </c>
      <c r="J58" s="294" t="s">
        <v>106</v>
      </c>
      <c r="K58" s="33"/>
      <c r="L58" s="33"/>
      <c r="M58" s="33"/>
      <c r="N58" s="33"/>
      <c r="O58" s="33"/>
      <c r="R58" s="33"/>
      <c r="S58" s="33"/>
      <c r="T58" s="33"/>
      <c r="U58" s="33"/>
    </row>
    <row r="59" spans="1:21">
      <c r="A59" s="32"/>
      <c r="B59" s="143"/>
      <c r="C59" s="124"/>
      <c r="D59" s="125"/>
      <c r="E59" s="126"/>
      <c r="F59" s="157"/>
      <c r="G59" s="158"/>
      <c r="H59" s="176"/>
      <c r="I59" s="177"/>
      <c r="J59" s="295" t="s">
        <v>135</v>
      </c>
      <c r="K59" s="33"/>
      <c r="L59" s="33"/>
      <c r="M59" s="33"/>
      <c r="N59" s="33"/>
      <c r="O59" s="33"/>
      <c r="R59" s="33"/>
      <c r="S59" s="33"/>
      <c r="T59" s="33"/>
      <c r="U59" s="33"/>
    </row>
    <row r="60" spans="1:21">
      <c r="A60" s="32"/>
      <c r="B60" s="143"/>
      <c r="C60" s="124"/>
      <c r="D60" s="125"/>
      <c r="E60" s="126"/>
      <c r="F60" s="150"/>
      <c r="G60" s="158"/>
      <c r="H60" s="159"/>
      <c r="I60" s="160"/>
      <c r="J60" s="309" t="s">
        <v>69</v>
      </c>
      <c r="K60" s="33"/>
      <c r="L60" s="33"/>
      <c r="M60" s="33"/>
      <c r="N60" s="33"/>
      <c r="O60" s="33"/>
      <c r="R60" s="33"/>
      <c r="S60" s="33"/>
      <c r="T60" s="33"/>
      <c r="U60" s="33"/>
    </row>
    <row r="61" spans="1:21">
      <c r="A61" s="32"/>
      <c r="B61" s="143"/>
      <c r="C61" s="124"/>
      <c r="D61" s="125"/>
      <c r="E61" s="126"/>
      <c r="F61" s="169" t="s">
        <v>71</v>
      </c>
      <c r="G61" s="130" t="s">
        <v>109</v>
      </c>
      <c r="H61" s="174" t="s">
        <v>108</v>
      </c>
      <c r="I61" s="175">
        <v>298964.38</v>
      </c>
      <c r="J61" s="294" t="s">
        <v>71</v>
      </c>
      <c r="K61" s="33"/>
      <c r="L61" s="33"/>
      <c r="M61" s="33"/>
      <c r="N61" s="33"/>
      <c r="O61" s="33"/>
      <c r="R61" s="33"/>
      <c r="S61" s="33"/>
      <c r="T61" s="33"/>
      <c r="U61" s="33"/>
    </row>
    <row r="62" spans="1:21">
      <c r="A62" s="32"/>
      <c r="B62" s="143"/>
      <c r="C62" s="124"/>
      <c r="D62" s="125"/>
      <c r="E62" s="126"/>
      <c r="F62" s="157"/>
      <c r="G62" s="158"/>
      <c r="H62" s="176"/>
      <c r="I62" s="177"/>
      <c r="J62" s="310" t="s">
        <v>163</v>
      </c>
      <c r="K62" s="33"/>
      <c r="L62" s="33"/>
      <c r="M62" s="33"/>
      <c r="N62" s="33"/>
      <c r="O62" s="33"/>
      <c r="R62" s="33"/>
      <c r="S62" s="33"/>
      <c r="T62" s="33"/>
      <c r="U62" s="33"/>
    </row>
    <row r="63" spans="1:21" ht="22.5">
      <c r="A63" s="32"/>
      <c r="B63" s="144"/>
      <c r="C63" s="139"/>
      <c r="D63" s="140"/>
      <c r="E63" s="141"/>
      <c r="F63" s="150"/>
      <c r="G63" s="186"/>
      <c r="H63" s="159"/>
      <c r="I63" s="160"/>
      <c r="J63" s="311" t="s">
        <v>133</v>
      </c>
      <c r="K63" s="33"/>
      <c r="L63" s="33"/>
      <c r="M63" s="33"/>
      <c r="N63" s="33"/>
      <c r="O63" s="33"/>
      <c r="R63" s="33"/>
      <c r="S63" s="33"/>
      <c r="T63" s="33"/>
      <c r="U63" s="33"/>
    </row>
    <row r="64" spans="1:21">
      <c r="A64" s="32"/>
      <c r="B64" s="49"/>
      <c r="C64" s="50"/>
      <c r="D64" s="51"/>
      <c r="E64" s="52"/>
      <c r="F64" s="53"/>
      <c r="G64" s="54"/>
      <c r="H64" s="53"/>
      <c r="I64" s="51"/>
      <c r="J64" s="55"/>
      <c r="K64" s="33"/>
      <c r="L64" s="33"/>
      <c r="M64" s="33"/>
      <c r="N64" s="33"/>
      <c r="O64" s="33"/>
      <c r="P64" s="25"/>
      <c r="Q64" s="25"/>
    </row>
    <row r="65" spans="1:17" ht="22.5">
      <c r="A65" s="32"/>
      <c r="B65" s="229">
        <v>39</v>
      </c>
      <c r="C65" s="228" t="s">
        <v>14</v>
      </c>
      <c r="D65" s="34"/>
      <c r="E65" s="4"/>
      <c r="F65" s="194" t="s">
        <v>178</v>
      </c>
      <c r="G65" s="142" t="s">
        <v>179</v>
      </c>
      <c r="H65" s="194" t="s">
        <v>180</v>
      </c>
      <c r="I65" s="195">
        <v>229900</v>
      </c>
      <c r="J65" s="227" t="s">
        <v>338</v>
      </c>
      <c r="K65" s="33"/>
      <c r="L65" s="33"/>
      <c r="M65" s="33"/>
      <c r="N65" s="33"/>
      <c r="O65" s="33"/>
    </row>
    <row r="66" spans="1:17" ht="13.5" thickBot="1">
      <c r="B66" s="102"/>
      <c r="C66" s="103"/>
      <c r="D66" s="104"/>
      <c r="E66" s="105"/>
      <c r="F66" s="106"/>
      <c r="G66" s="107"/>
      <c r="H66" s="106"/>
      <c r="I66" s="108"/>
      <c r="J66" s="109"/>
      <c r="K66" s="33"/>
      <c r="L66" s="33"/>
      <c r="M66" s="33"/>
      <c r="N66" s="33"/>
      <c r="O66" s="33"/>
    </row>
    <row r="67" spans="1:17" ht="13.5" thickBot="1">
      <c r="B67" s="362" t="s">
        <v>42</v>
      </c>
      <c r="C67" s="363"/>
      <c r="D67" s="364"/>
      <c r="E67" s="364"/>
      <c r="F67" s="364"/>
      <c r="G67" s="364"/>
      <c r="H67" s="365"/>
      <c r="I67" s="101">
        <f>I8+I10+I13+I17+I25+I34+I36+I41+I52+I53+I58+I61+I65</f>
        <v>5208961.13</v>
      </c>
      <c r="J67" s="82" t="s">
        <v>46</v>
      </c>
      <c r="K67" s="33"/>
      <c r="L67" s="33"/>
      <c r="M67" s="33"/>
      <c r="N67" s="33"/>
      <c r="O67" s="33"/>
      <c r="P67" s="25"/>
      <c r="Q67" s="25"/>
    </row>
    <row r="68" spans="1:17">
      <c r="B68" s="77"/>
      <c r="C68" s="78"/>
      <c r="D68" s="79"/>
      <c r="E68" s="79"/>
      <c r="F68" s="79"/>
      <c r="G68" s="79"/>
      <c r="H68" s="79"/>
      <c r="I68" s="80"/>
      <c r="J68" s="81"/>
      <c r="K68" s="33"/>
      <c r="L68" s="33"/>
      <c r="M68" s="33"/>
      <c r="N68" s="33"/>
      <c r="O68" s="33"/>
      <c r="P68" s="25"/>
      <c r="Q68" s="25"/>
    </row>
    <row r="69" spans="1:17">
      <c r="B69" s="21">
        <v>3</v>
      </c>
      <c r="C69" s="20" t="s">
        <v>19</v>
      </c>
      <c r="D69" s="4"/>
      <c r="E69" s="4"/>
      <c r="F69" s="194" t="s">
        <v>172</v>
      </c>
      <c r="G69" s="142" t="s">
        <v>174</v>
      </c>
      <c r="H69" s="194" t="s">
        <v>173</v>
      </c>
      <c r="I69" s="195">
        <v>203900</v>
      </c>
      <c r="J69" s="284" t="s">
        <v>172</v>
      </c>
    </row>
    <row r="70" spans="1:17">
      <c r="B70" s="49"/>
      <c r="C70" s="50"/>
      <c r="D70" s="52"/>
      <c r="E70" s="52"/>
      <c r="F70" s="53"/>
      <c r="G70" s="53"/>
      <c r="H70" s="53"/>
      <c r="I70" s="64"/>
      <c r="J70" s="57"/>
    </row>
    <row r="71" spans="1:17">
      <c r="B71" s="23">
        <v>4</v>
      </c>
      <c r="C71" s="24" t="s">
        <v>20</v>
      </c>
      <c r="D71" s="4"/>
      <c r="E71" s="4"/>
      <c r="F71" s="213" t="s">
        <v>181</v>
      </c>
      <c r="G71" s="214" t="s">
        <v>182</v>
      </c>
      <c r="H71" s="213" t="s">
        <v>185</v>
      </c>
      <c r="I71" s="214" t="s">
        <v>184</v>
      </c>
      <c r="J71" s="313" t="s">
        <v>181</v>
      </c>
      <c r="K71" s="307">
        <v>581297</v>
      </c>
      <c r="L71" s="215" t="s">
        <v>183</v>
      </c>
      <c r="M71" s="199"/>
      <c r="N71" s="199"/>
      <c r="O71" s="199"/>
      <c r="P71" s="199"/>
      <c r="Q71" s="199"/>
    </row>
    <row r="72" spans="1:17">
      <c r="B72" s="100"/>
      <c r="C72" s="26"/>
      <c r="D72" s="10"/>
      <c r="E72" s="10"/>
      <c r="F72" s="225"/>
      <c r="G72" s="223"/>
      <c r="H72" s="221"/>
      <c r="I72" s="216"/>
      <c r="J72" s="314" t="s">
        <v>186</v>
      </c>
      <c r="K72" s="217"/>
      <c r="L72" s="218"/>
      <c r="M72" s="199"/>
      <c r="N72" s="199"/>
      <c r="O72" s="199"/>
      <c r="P72" s="199"/>
      <c r="Q72" s="199"/>
    </row>
    <row r="73" spans="1:17">
      <c r="B73" s="100"/>
      <c r="C73" s="26"/>
      <c r="D73" s="10"/>
      <c r="E73" s="10"/>
      <c r="F73" s="225"/>
      <c r="G73" s="223"/>
      <c r="H73" s="221"/>
      <c r="I73" s="216"/>
      <c r="J73" s="314" t="s">
        <v>188</v>
      </c>
      <c r="K73" s="217"/>
      <c r="L73" s="218"/>
      <c r="M73" s="199"/>
      <c r="N73" s="199"/>
      <c r="O73" s="199"/>
      <c r="P73" s="199"/>
      <c r="Q73" s="199"/>
    </row>
    <row r="74" spans="1:17">
      <c r="B74" s="84"/>
      <c r="C74" s="188"/>
      <c r="D74" s="219"/>
      <c r="E74" s="219"/>
      <c r="F74" s="226"/>
      <c r="G74" s="224"/>
      <c r="H74" s="222"/>
      <c r="I74" s="220"/>
      <c r="J74" s="315" t="s">
        <v>187</v>
      </c>
      <c r="K74" s="217"/>
      <c r="L74" s="218"/>
      <c r="M74" s="199"/>
      <c r="N74" s="199"/>
      <c r="O74" s="199"/>
      <c r="P74" s="199"/>
      <c r="Q74" s="199"/>
    </row>
    <row r="75" spans="1:17">
      <c r="B75" s="49"/>
      <c r="C75" s="50"/>
      <c r="D75" s="52"/>
      <c r="E75" s="52"/>
      <c r="F75" s="53"/>
      <c r="G75" s="53"/>
      <c r="H75" s="53"/>
      <c r="I75" s="64"/>
      <c r="J75" s="57"/>
    </row>
    <row r="76" spans="1:17" ht="22.5">
      <c r="B76" s="229">
        <v>6</v>
      </c>
      <c r="C76" s="228" t="s">
        <v>22</v>
      </c>
      <c r="D76" s="4"/>
      <c r="E76" s="4"/>
      <c r="F76" s="194" t="s">
        <v>189</v>
      </c>
      <c r="G76" s="142" t="s">
        <v>190</v>
      </c>
      <c r="H76" s="194" t="s">
        <v>191</v>
      </c>
      <c r="I76" s="195">
        <v>223565</v>
      </c>
      <c r="J76" s="227" t="s">
        <v>339</v>
      </c>
      <c r="K76" s="199"/>
      <c r="L76" s="199"/>
      <c r="M76" s="199"/>
      <c r="N76" s="199"/>
      <c r="O76" s="199"/>
      <c r="P76" s="199"/>
      <c r="Q76" s="199"/>
    </row>
    <row r="77" spans="1:17">
      <c r="B77" s="49"/>
      <c r="C77" s="50"/>
      <c r="D77" s="52"/>
      <c r="E77" s="52"/>
      <c r="F77" s="53"/>
      <c r="G77" s="53"/>
      <c r="H77" s="53"/>
      <c r="I77" s="64"/>
      <c r="J77" s="57"/>
    </row>
    <row r="78" spans="1:17">
      <c r="B78" s="89">
        <v>21</v>
      </c>
      <c r="C78" s="245" t="s">
        <v>37</v>
      </c>
      <c r="D78" s="38"/>
      <c r="E78" s="38"/>
      <c r="F78" s="211" t="s">
        <v>192</v>
      </c>
      <c r="G78" s="130" t="s">
        <v>49</v>
      </c>
      <c r="H78" s="211" t="s">
        <v>200</v>
      </c>
      <c r="I78" s="212">
        <v>236615</v>
      </c>
      <c r="J78" s="316" t="s">
        <v>192</v>
      </c>
      <c r="K78" s="232"/>
      <c r="L78" s="232"/>
      <c r="M78" s="232"/>
      <c r="N78" s="232"/>
      <c r="O78" s="232"/>
      <c r="P78" s="232"/>
      <c r="Q78" s="232"/>
    </row>
    <row r="79" spans="1:17">
      <c r="B79" s="143"/>
      <c r="C79" s="233"/>
      <c r="D79" s="10"/>
      <c r="E79" s="10"/>
      <c r="F79" s="243"/>
      <c r="G79" s="241"/>
      <c r="H79" s="239"/>
      <c r="I79" s="234"/>
      <c r="J79" s="317" t="s">
        <v>193</v>
      </c>
      <c r="K79" s="232"/>
      <c r="L79" s="232"/>
      <c r="M79" s="232"/>
      <c r="N79" s="232"/>
      <c r="O79" s="232"/>
      <c r="P79" s="232"/>
      <c r="Q79" s="232"/>
    </row>
    <row r="80" spans="1:17">
      <c r="B80" s="143"/>
      <c r="C80" s="233"/>
      <c r="D80" s="10"/>
      <c r="E80" s="10"/>
      <c r="F80" s="243"/>
      <c r="G80" s="241"/>
      <c r="H80" s="239"/>
      <c r="I80" s="234"/>
      <c r="J80" s="317" t="s">
        <v>194</v>
      </c>
      <c r="K80" s="232"/>
      <c r="L80" s="232"/>
      <c r="M80" s="232"/>
      <c r="N80" s="232"/>
      <c r="O80" s="232"/>
      <c r="P80" s="232"/>
      <c r="Q80" s="232"/>
    </row>
    <row r="81" spans="2:17">
      <c r="B81" s="143"/>
      <c r="C81" s="233"/>
      <c r="D81" s="10"/>
      <c r="E81" s="10"/>
      <c r="F81" s="243"/>
      <c r="G81" s="241"/>
      <c r="H81" s="239"/>
      <c r="I81" s="234"/>
      <c r="J81" s="317" t="s">
        <v>195</v>
      </c>
      <c r="K81" s="232"/>
      <c r="L81" s="232"/>
      <c r="M81" s="232"/>
      <c r="N81" s="232"/>
      <c r="O81" s="232"/>
      <c r="P81" s="232"/>
      <c r="Q81" s="232"/>
    </row>
    <row r="82" spans="2:17">
      <c r="B82" s="143"/>
      <c r="C82" s="233"/>
      <c r="D82" s="10"/>
      <c r="E82" s="10"/>
      <c r="F82" s="243"/>
      <c r="G82" s="241"/>
      <c r="H82" s="239"/>
      <c r="I82" s="234"/>
      <c r="J82" s="317" t="s">
        <v>196</v>
      </c>
      <c r="K82" s="232"/>
      <c r="L82" s="232"/>
      <c r="M82" s="232"/>
      <c r="N82" s="232"/>
      <c r="O82" s="232"/>
      <c r="P82" s="232"/>
      <c r="Q82" s="232"/>
    </row>
    <row r="83" spans="2:17" ht="22.5">
      <c r="B83" s="144"/>
      <c r="C83" s="237"/>
      <c r="D83" s="219"/>
      <c r="E83" s="219"/>
      <c r="F83" s="244"/>
      <c r="G83" s="242"/>
      <c r="H83" s="240"/>
      <c r="I83" s="238"/>
      <c r="J83" s="318" t="s">
        <v>197</v>
      </c>
      <c r="K83" s="232"/>
      <c r="L83" s="232"/>
      <c r="M83" s="232"/>
      <c r="N83" s="232"/>
      <c r="O83" s="232"/>
      <c r="P83" s="232"/>
      <c r="Q83" s="232"/>
    </row>
    <row r="84" spans="2:17">
      <c r="B84" s="49"/>
      <c r="C84" s="50"/>
      <c r="D84" s="52"/>
      <c r="E84" s="52"/>
      <c r="F84" s="65"/>
      <c r="G84" s="53"/>
      <c r="H84" s="53"/>
      <c r="I84" s="66"/>
      <c r="J84" s="69"/>
    </row>
    <row r="85" spans="2:17" ht="13.5" thickBot="1">
      <c r="B85" s="303">
        <v>25</v>
      </c>
      <c r="C85" s="304" t="s">
        <v>41</v>
      </c>
      <c r="D85" s="305"/>
      <c r="E85" s="305"/>
      <c r="F85" s="232" t="s">
        <v>198</v>
      </c>
      <c r="G85" s="235"/>
      <c r="H85" s="236" t="s">
        <v>199</v>
      </c>
      <c r="I85" s="306">
        <v>512096</v>
      </c>
      <c r="J85" s="338" t="s">
        <v>340</v>
      </c>
      <c r="K85" s="136"/>
      <c r="L85" s="136"/>
      <c r="M85" s="136"/>
      <c r="N85" s="136"/>
      <c r="O85" s="136"/>
      <c r="P85" s="136"/>
      <c r="Q85" s="136"/>
    </row>
    <row r="86" spans="2:17" ht="13.5" thickBot="1">
      <c r="B86" s="362" t="s">
        <v>43</v>
      </c>
      <c r="C86" s="363"/>
      <c r="D86" s="364"/>
      <c r="E86" s="364"/>
      <c r="F86" s="364"/>
      <c r="G86" s="364"/>
      <c r="H86" s="365"/>
      <c r="I86" s="110">
        <f>I69+I71+I76+I78+I85</f>
        <v>1757473</v>
      </c>
      <c r="J86" s="62" t="s">
        <v>46</v>
      </c>
    </row>
    <row r="87" spans="2:17" ht="13.5" thickBot="1">
      <c r="B87" s="70"/>
      <c r="C87" s="71"/>
      <c r="D87" s="72"/>
      <c r="E87" s="72"/>
      <c r="F87" s="72"/>
      <c r="G87" s="72"/>
      <c r="H87" s="73"/>
      <c r="I87" s="75"/>
      <c r="J87" s="76"/>
    </row>
    <row r="88" spans="2:17" ht="15" thickBot="1">
      <c r="B88" s="354" t="s">
        <v>50</v>
      </c>
      <c r="C88" s="355"/>
      <c r="D88" s="356"/>
      <c r="E88" s="356"/>
      <c r="F88" s="356"/>
      <c r="G88" s="356"/>
      <c r="H88" s="357"/>
      <c r="I88" s="110">
        <f>I67+I86</f>
        <v>6966434.1299999999</v>
      </c>
      <c r="J88" s="62" t="s">
        <v>46</v>
      </c>
    </row>
  </sheetData>
  <mergeCells count="19">
    <mergeCell ref="G8:G9"/>
    <mergeCell ref="J8:J9"/>
    <mergeCell ref="J10:J11"/>
    <mergeCell ref="H8:H9"/>
    <mergeCell ref="B1:J1"/>
    <mergeCell ref="B4:C4"/>
    <mergeCell ref="B88:H88"/>
    <mergeCell ref="B5:J5"/>
    <mergeCell ref="B6:J6"/>
    <mergeCell ref="B67:H67"/>
    <mergeCell ref="B86:H86"/>
    <mergeCell ref="I8:I9"/>
    <mergeCell ref="F10:F11"/>
    <mergeCell ref="G10:G11"/>
    <mergeCell ref="H10:H11"/>
    <mergeCell ref="B8:B11"/>
    <mergeCell ref="C8:C11"/>
    <mergeCell ref="I10:I11"/>
    <mergeCell ref="F8:F9"/>
  </mergeCells>
  <phoneticPr fontId="3" type="noConversion"/>
  <conditionalFormatting sqref="I8 I10 D8:D66 I12:I88">
    <cfRule type="expression" priority="8" stopIfTrue="1">
      <formula>"_ # ##0,00_ "</formula>
    </cfRule>
  </conditionalFormatting>
  <conditionalFormatting sqref="K71:K74">
    <cfRule type="expression" dxfId="0" priority="5" stopIfTrue="1">
      <formula>"_ # ##0,00_ "</formula>
    </cfRule>
  </conditionalFormatting>
  <conditionalFormatting sqref="I8">
    <cfRule type="expression" priority="1" stopIfTrue="1">
      <formula>"_ # ##0,00_ "</formula>
    </cfRule>
  </conditionalFormatting>
  <pageMargins left="0.78740157499999996" right="0.78740157499999996" top="0.984251969" bottom="0.984251969" header="0.4921259845" footer="0.4921259845"/>
  <pageSetup paperSize="9" scale="96" fitToHeight="0" orientation="landscape" r:id="rId1"/>
  <headerFooter alignWithMargins="0">
    <oddFooter>Stránka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28"/>
  <sheetViews>
    <sheetView tabSelected="1" zoomScaleNormal="100" workbookViewId="0">
      <selection activeCell="T16" sqref="T16"/>
    </sheetView>
  </sheetViews>
  <sheetFormatPr defaultRowHeight="12.75"/>
  <cols>
    <col min="1" max="1" width="4.5703125" customWidth="1"/>
    <col min="2" max="2" width="6.42578125" customWidth="1"/>
    <col min="3" max="3" width="25.7109375" customWidth="1"/>
    <col min="4" max="5" width="9.140625" hidden="1" customWidth="1"/>
    <col min="6" max="6" width="22.28515625" customWidth="1"/>
    <col min="7" max="7" width="9.28515625" customWidth="1"/>
    <col min="8" max="8" width="36.5703125" customWidth="1"/>
    <col min="9" max="9" width="10.140625" customWidth="1"/>
    <col min="10" max="10" width="22" customWidth="1"/>
    <col min="11" max="11" width="0.7109375" hidden="1" customWidth="1"/>
    <col min="12" max="17" width="9.140625" hidden="1" customWidth="1"/>
    <col min="18" max="18" width="10.5703125" customWidth="1"/>
    <col min="19" max="19" width="10.42578125" customWidth="1"/>
  </cols>
  <sheetData>
    <row r="1" spans="1:21" ht="15">
      <c r="B1" s="352" t="s">
        <v>63</v>
      </c>
      <c r="C1" s="353"/>
      <c r="D1" s="353"/>
      <c r="E1" s="353"/>
      <c r="F1" s="353"/>
      <c r="G1" s="353"/>
      <c r="H1" s="353"/>
      <c r="I1" s="353"/>
      <c r="J1" s="353"/>
    </row>
    <row r="2" spans="1:21">
      <c r="B2" s="14"/>
      <c r="J2" s="7"/>
    </row>
    <row r="3" spans="1:21">
      <c r="B3" s="14" t="s">
        <v>5</v>
      </c>
      <c r="J3" s="119" t="s">
        <v>45</v>
      </c>
    </row>
    <row r="4" spans="1:21">
      <c r="B4" s="350"/>
      <c r="C4" s="351"/>
      <c r="J4" s="7"/>
    </row>
    <row r="5" spans="1:21" ht="15">
      <c r="B5" s="358" t="s">
        <v>65</v>
      </c>
      <c r="C5" s="359"/>
      <c r="D5" s="359"/>
      <c r="E5" s="359"/>
      <c r="F5" s="359"/>
      <c r="G5" s="359"/>
      <c r="H5" s="359"/>
      <c r="I5" s="359"/>
      <c r="J5" s="359"/>
    </row>
    <row r="6" spans="1:21" ht="13.5" thickBot="1">
      <c r="B6" s="360" t="s">
        <v>67</v>
      </c>
      <c r="C6" s="361"/>
      <c r="D6" s="361"/>
      <c r="E6" s="361"/>
      <c r="F6" s="361"/>
      <c r="G6" s="361"/>
      <c r="H6" s="361"/>
      <c r="I6" s="361"/>
      <c r="J6" s="361"/>
    </row>
    <row r="7" spans="1:21" ht="57" thickBot="1">
      <c r="B7" s="116" t="s">
        <v>52</v>
      </c>
      <c r="C7" s="115" t="s">
        <v>53</v>
      </c>
      <c r="D7" s="36" t="s">
        <v>0</v>
      </c>
      <c r="E7" s="36" t="s">
        <v>1</v>
      </c>
      <c r="F7" s="292" t="s">
        <v>2</v>
      </c>
      <c r="G7" s="292" t="s">
        <v>3</v>
      </c>
      <c r="H7" s="292" t="s">
        <v>4</v>
      </c>
      <c r="I7" s="292" t="s">
        <v>60</v>
      </c>
      <c r="J7" s="44" t="s">
        <v>17</v>
      </c>
    </row>
    <row r="8" spans="1:21" ht="22.5">
      <c r="A8" s="32"/>
      <c r="B8" s="89">
        <v>36</v>
      </c>
      <c r="C8" s="90" t="s">
        <v>11</v>
      </c>
      <c r="D8" s="99"/>
      <c r="E8" s="68"/>
      <c r="F8" s="183" t="s">
        <v>111</v>
      </c>
      <c r="G8" s="158" t="s">
        <v>112</v>
      </c>
      <c r="H8" s="182" t="s">
        <v>110</v>
      </c>
      <c r="I8" s="170">
        <v>1062017</v>
      </c>
      <c r="J8" s="293" t="s">
        <v>111</v>
      </c>
      <c r="K8" s="33"/>
      <c r="L8" s="33"/>
      <c r="M8" s="33"/>
      <c r="N8" s="33"/>
      <c r="O8" s="33"/>
      <c r="R8" s="33"/>
      <c r="S8" s="33"/>
      <c r="T8" s="33"/>
      <c r="U8" s="33"/>
    </row>
    <row r="9" spans="1:21" s="25" customFormat="1">
      <c r="A9" s="32"/>
      <c r="B9" s="143"/>
      <c r="C9" s="124"/>
      <c r="D9" s="125"/>
      <c r="E9" s="126"/>
      <c r="F9" s="162"/>
      <c r="G9" s="158"/>
      <c r="H9" s="166"/>
      <c r="I9" s="163"/>
      <c r="J9" s="161" t="s">
        <v>136</v>
      </c>
      <c r="K9" s="33"/>
      <c r="L9" s="33"/>
      <c r="M9" s="33"/>
      <c r="N9" s="33"/>
      <c r="O9" s="33"/>
      <c r="P9"/>
      <c r="Q9"/>
      <c r="R9" s="33"/>
      <c r="S9" s="33"/>
      <c r="T9" s="33"/>
      <c r="U9" s="33"/>
    </row>
    <row r="10" spans="1:21">
      <c r="A10" s="32"/>
      <c r="B10" s="143"/>
      <c r="C10" s="124"/>
      <c r="D10" s="125"/>
      <c r="E10" s="126"/>
      <c r="F10" s="169" t="s">
        <v>113</v>
      </c>
      <c r="G10" s="130" t="s">
        <v>114</v>
      </c>
      <c r="H10" s="137" t="s">
        <v>115</v>
      </c>
      <c r="I10" s="165">
        <v>4949084.21</v>
      </c>
      <c r="J10" s="294" t="s">
        <v>113</v>
      </c>
      <c r="K10" s="33"/>
      <c r="L10" s="33"/>
      <c r="M10" s="33"/>
      <c r="N10" s="33"/>
      <c r="O10" s="33"/>
      <c r="R10" s="33"/>
      <c r="S10" s="33"/>
      <c r="T10" s="33"/>
      <c r="U10" s="33"/>
    </row>
    <row r="11" spans="1:21">
      <c r="A11" s="32"/>
      <c r="B11" s="143"/>
      <c r="C11" s="124"/>
      <c r="D11" s="125"/>
      <c r="E11" s="126"/>
      <c r="F11" s="157"/>
      <c r="G11" s="158"/>
      <c r="H11" s="137"/>
      <c r="I11" s="170"/>
      <c r="J11" s="295" t="s">
        <v>139</v>
      </c>
      <c r="K11" s="33"/>
      <c r="L11" s="33"/>
      <c r="M11" s="33"/>
      <c r="N11" s="33"/>
      <c r="O11" s="33"/>
      <c r="R11" s="33"/>
      <c r="S11" s="33"/>
      <c r="T11" s="33"/>
      <c r="U11" s="33"/>
    </row>
    <row r="12" spans="1:21" s="25" customFormat="1">
      <c r="A12" s="32"/>
      <c r="B12" s="143"/>
      <c r="C12" s="124"/>
      <c r="D12" s="125"/>
      <c r="E12" s="126"/>
      <c r="F12" s="150"/>
      <c r="G12" s="158"/>
      <c r="H12" s="137"/>
      <c r="I12" s="163"/>
      <c r="J12" s="296" t="s">
        <v>140</v>
      </c>
      <c r="K12" s="33"/>
      <c r="L12" s="33"/>
      <c r="M12" s="33"/>
      <c r="N12" s="33"/>
      <c r="O12" s="33"/>
      <c r="P12"/>
      <c r="Q12"/>
      <c r="R12" s="33"/>
      <c r="S12" s="33"/>
      <c r="T12" s="33"/>
      <c r="U12" s="33"/>
    </row>
    <row r="13" spans="1:21" s="25" customFormat="1" ht="22.5">
      <c r="A13" s="32"/>
      <c r="B13" s="143"/>
      <c r="C13" s="124"/>
      <c r="D13" s="125"/>
      <c r="E13" s="126"/>
      <c r="F13" s="302" t="s">
        <v>118</v>
      </c>
      <c r="G13" s="130" t="s">
        <v>120</v>
      </c>
      <c r="H13" s="164" t="s">
        <v>116</v>
      </c>
      <c r="I13" s="165">
        <v>2256129</v>
      </c>
      <c r="J13" s="297" t="s">
        <v>118</v>
      </c>
      <c r="K13" s="135"/>
      <c r="L13" s="135"/>
      <c r="M13" s="135"/>
      <c r="N13" s="135"/>
      <c r="O13" s="135"/>
      <c r="P13" s="136"/>
      <c r="Q13" s="136"/>
      <c r="R13" s="33"/>
      <c r="S13" s="33"/>
      <c r="T13" s="33"/>
      <c r="U13" s="33"/>
    </row>
    <row r="14" spans="1:21" s="25" customFormat="1">
      <c r="A14" s="32"/>
      <c r="B14" s="143"/>
      <c r="C14" s="124"/>
      <c r="D14" s="125"/>
      <c r="E14" s="126"/>
      <c r="F14" s="178"/>
      <c r="G14" s="158"/>
      <c r="H14" s="166"/>
      <c r="I14" s="163"/>
      <c r="J14" s="298" t="s">
        <v>141</v>
      </c>
      <c r="K14" s="135"/>
      <c r="L14" s="135"/>
      <c r="M14" s="135"/>
      <c r="N14" s="135"/>
      <c r="O14" s="135"/>
      <c r="P14" s="136"/>
      <c r="Q14" s="136"/>
      <c r="R14" s="33"/>
      <c r="S14" s="33"/>
      <c r="T14" s="33"/>
      <c r="U14" s="33"/>
    </row>
    <row r="15" spans="1:21">
      <c r="A15" s="32"/>
      <c r="B15" s="143"/>
      <c r="C15" s="124"/>
      <c r="D15" s="125"/>
      <c r="E15" s="126"/>
      <c r="F15" s="169" t="s">
        <v>126</v>
      </c>
      <c r="G15" s="130" t="s">
        <v>127</v>
      </c>
      <c r="H15" s="174" t="s">
        <v>125</v>
      </c>
      <c r="I15" s="175">
        <v>3617.9</v>
      </c>
      <c r="J15" s="294" t="s">
        <v>126</v>
      </c>
      <c r="K15" s="135"/>
      <c r="L15" s="135"/>
      <c r="M15" s="135"/>
      <c r="N15" s="135"/>
      <c r="O15" s="135"/>
      <c r="P15" s="136"/>
      <c r="Q15" s="136"/>
      <c r="R15" s="33"/>
      <c r="S15" s="33"/>
      <c r="T15" s="33"/>
      <c r="U15" s="33"/>
    </row>
    <row r="16" spans="1:21">
      <c r="A16" s="32"/>
      <c r="B16" s="143"/>
      <c r="C16" s="124"/>
      <c r="D16" s="125"/>
      <c r="E16" s="126"/>
      <c r="F16" s="150"/>
      <c r="G16" s="158"/>
      <c r="H16" s="159"/>
      <c r="I16" s="160"/>
      <c r="J16" s="296" t="s">
        <v>149</v>
      </c>
      <c r="K16" s="135"/>
      <c r="L16" s="135"/>
      <c r="M16" s="135"/>
      <c r="N16" s="135"/>
      <c r="O16" s="135"/>
      <c r="P16" s="136"/>
      <c r="Q16" s="136"/>
      <c r="R16" s="33"/>
      <c r="S16" s="33"/>
      <c r="T16" s="33"/>
      <c r="U16" s="33"/>
    </row>
    <row r="17" spans="1:21">
      <c r="A17" s="32"/>
      <c r="B17" s="143"/>
      <c r="C17" s="124"/>
      <c r="D17" s="125"/>
      <c r="E17" s="126"/>
      <c r="F17" s="180" t="s">
        <v>119</v>
      </c>
      <c r="G17" s="130" t="s">
        <v>121</v>
      </c>
      <c r="H17" s="164" t="s">
        <v>117</v>
      </c>
      <c r="I17" s="165">
        <v>10878258.57</v>
      </c>
      <c r="J17" s="299" t="s">
        <v>119</v>
      </c>
      <c r="K17" s="135"/>
      <c r="L17" s="135"/>
      <c r="M17" s="135"/>
      <c r="N17" s="135"/>
      <c r="O17" s="135"/>
      <c r="P17" s="136"/>
      <c r="Q17" s="136"/>
      <c r="R17" s="33"/>
      <c r="S17" s="33"/>
      <c r="T17" s="33"/>
      <c r="U17" s="33"/>
    </row>
    <row r="18" spans="1:21">
      <c r="A18" s="32"/>
      <c r="B18" s="143"/>
      <c r="C18" s="124"/>
      <c r="D18" s="125"/>
      <c r="E18" s="126"/>
      <c r="F18" s="181"/>
      <c r="G18" s="158"/>
      <c r="H18" s="182"/>
      <c r="I18" s="170"/>
      <c r="J18" s="293" t="s">
        <v>150</v>
      </c>
      <c r="K18" s="135"/>
      <c r="L18" s="135"/>
      <c r="M18" s="135"/>
      <c r="N18" s="135"/>
      <c r="O18" s="135"/>
      <c r="P18" s="136"/>
      <c r="Q18" s="136"/>
      <c r="R18" s="33"/>
      <c r="S18" s="33"/>
      <c r="T18" s="33"/>
      <c r="U18" s="33"/>
    </row>
    <row r="19" spans="1:21">
      <c r="A19" s="32"/>
      <c r="B19" s="143"/>
      <c r="C19" s="124"/>
      <c r="D19" s="125"/>
      <c r="E19" s="126"/>
      <c r="F19" s="179"/>
      <c r="G19" s="158"/>
      <c r="H19" s="166"/>
      <c r="I19" s="163"/>
      <c r="J19" s="300" t="s">
        <v>151</v>
      </c>
      <c r="K19" s="135"/>
      <c r="L19" s="135"/>
      <c r="M19" s="135"/>
      <c r="N19" s="135"/>
      <c r="O19" s="135"/>
      <c r="P19" s="136"/>
      <c r="Q19" s="136"/>
      <c r="R19" s="33"/>
      <c r="S19" s="33"/>
      <c r="T19" s="33"/>
      <c r="U19" s="33"/>
    </row>
    <row r="20" spans="1:21" ht="22.5">
      <c r="A20" s="32"/>
      <c r="B20" s="143"/>
      <c r="C20" s="124"/>
      <c r="D20" s="125"/>
      <c r="E20" s="126"/>
      <c r="F20" s="169" t="s">
        <v>123</v>
      </c>
      <c r="G20" s="130" t="s">
        <v>124</v>
      </c>
      <c r="H20" s="174" t="s">
        <v>122</v>
      </c>
      <c r="I20" s="175">
        <v>2888264</v>
      </c>
      <c r="J20" s="294" t="s">
        <v>123</v>
      </c>
      <c r="K20" s="135"/>
      <c r="L20" s="135"/>
      <c r="M20" s="135"/>
      <c r="N20" s="135"/>
      <c r="O20" s="135"/>
      <c r="P20" s="136"/>
      <c r="Q20" s="136"/>
      <c r="R20" s="33"/>
      <c r="S20" s="33"/>
      <c r="T20" s="33"/>
      <c r="U20" s="33"/>
    </row>
    <row r="21" spans="1:21">
      <c r="A21" s="32"/>
      <c r="B21" s="143"/>
      <c r="C21" s="124"/>
      <c r="D21" s="125"/>
      <c r="E21" s="126"/>
      <c r="F21" s="157"/>
      <c r="G21" s="158"/>
      <c r="H21" s="176"/>
      <c r="I21" s="177"/>
      <c r="J21" s="295" t="s">
        <v>162</v>
      </c>
      <c r="K21" s="135"/>
      <c r="L21" s="135"/>
      <c r="M21" s="135"/>
      <c r="N21" s="135"/>
      <c r="O21" s="135"/>
      <c r="P21" s="136"/>
      <c r="Q21" s="136"/>
      <c r="R21" s="33"/>
      <c r="S21" s="33"/>
      <c r="T21" s="33"/>
      <c r="U21" s="33"/>
    </row>
    <row r="22" spans="1:21" s="25" customFormat="1">
      <c r="A22" s="32"/>
      <c r="B22" s="143"/>
      <c r="C22" s="124"/>
      <c r="D22" s="125"/>
      <c r="E22" s="126"/>
      <c r="F22" s="150"/>
      <c r="G22" s="158"/>
      <c r="H22" s="159"/>
      <c r="I22" s="160"/>
      <c r="J22" s="296" t="s">
        <v>160</v>
      </c>
      <c r="K22" s="135"/>
      <c r="L22" s="135"/>
      <c r="M22" s="135"/>
      <c r="N22" s="135"/>
      <c r="O22" s="135"/>
      <c r="P22" s="136"/>
      <c r="Q22" s="136"/>
      <c r="R22" s="33"/>
      <c r="S22" s="33"/>
      <c r="T22" s="33"/>
      <c r="U22" s="33"/>
    </row>
    <row r="23" spans="1:21" s="25" customFormat="1" ht="22.5">
      <c r="A23" s="32"/>
      <c r="B23" s="143"/>
      <c r="C23" s="124"/>
      <c r="D23" s="125"/>
      <c r="E23" s="126"/>
      <c r="F23" s="134" t="s">
        <v>119</v>
      </c>
      <c r="G23" s="130" t="s">
        <v>130</v>
      </c>
      <c r="H23" s="128" t="s">
        <v>132</v>
      </c>
      <c r="I23" s="133">
        <v>2111427.9300000002</v>
      </c>
      <c r="J23" s="301" t="s">
        <v>119</v>
      </c>
      <c r="K23" s="135"/>
      <c r="L23" s="135"/>
      <c r="M23" s="135"/>
      <c r="N23" s="135"/>
      <c r="O23" s="135"/>
      <c r="P23" s="136"/>
      <c r="Q23" s="136"/>
      <c r="R23" s="33"/>
      <c r="S23" s="33"/>
      <c r="T23" s="33"/>
      <c r="U23" s="33"/>
    </row>
    <row r="24" spans="1:21" s="25" customFormat="1" ht="34.5" thickBot="1">
      <c r="A24" s="32"/>
      <c r="B24" s="144"/>
      <c r="C24" s="139"/>
      <c r="D24" s="140"/>
      <c r="E24" s="141"/>
      <c r="F24" s="134" t="s">
        <v>129</v>
      </c>
      <c r="G24" s="142" t="s">
        <v>131</v>
      </c>
      <c r="H24" s="145" t="s">
        <v>128</v>
      </c>
      <c r="I24" s="133">
        <v>2712820</v>
      </c>
      <c r="J24" s="301" t="s">
        <v>129</v>
      </c>
      <c r="K24" s="33"/>
      <c r="L24" s="33"/>
      <c r="M24" s="33"/>
      <c r="N24" s="33"/>
      <c r="O24" s="33"/>
      <c r="P24"/>
      <c r="Q24"/>
      <c r="R24" s="33"/>
      <c r="S24" s="33"/>
      <c r="T24" s="33"/>
      <c r="U24" s="33"/>
    </row>
    <row r="25" spans="1:21" ht="13.5" thickBot="1">
      <c r="B25" s="362" t="s">
        <v>42</v>
      </c>
      <c r="C25" s="363"/>
      <c r="D25" s="364"/>
      <c r="E25" s="364"/>
      <c r="F25" s="364"/>
      <c r="G25" s="364"/>
      <c r="H25" s="365"/>
      <c r="I25" s="101">
        <f>I8+I10+I13+I15+I17+I20+I23+I24</f>
        <v>26861618.609999999</v>
      </c>
      <c r="J25" s="82" t="s">
        <v>46</v>
      </c>
      <c r="K25" s="33"/>
      <c r="L25" s="33"/>
      <c r="M25" s="33"/>
      <c r="N25" s="33"/>
      <c r="O25" s="33"/>
      <c r="P25" s="25"/>
      <c r="Q25" s="25"/>
    </row>
    <row r="26" spans="1:21" ht="13.5" thickBot="1">
      <c r="B26" s="362" t="s">
        <v>43</v>
      </c>
      <c r="C26" s="363"/>
      <c r="D26" s="364"/>
      <c r="E26" s="364"/>
      <c r="F26" s="364"/>
      <c r="G26" s="364"/>
      <c r="H26" s="365"/>
      <c r="I26" s="110">
        <v>0</v>
      </c>
      <c r="J26" s="62" t="s">
        <v>46</v>
      </c>
    </row>
    <row r="27" spans="1:21" ht="13.5" thickBot="1">
      <c r="B27" s="70"/>
      <c r="C27" s="71"/>
      <c r="D27" s="72"/>
      <c r="E27" s="72"/>
      <c r="F27" s="72"/>
      <c r="G27" s="72"/>
      <c r="H27" s="73"/>
      <c r="I27" s="75"/>
      <c r="J27" s="76"/>
    </row>
    <row r="28" spans="1:21" ht="15" thickBot="1">
      <c r="B28" s="354" t="s">
        <v>50</v>
      </c>
      <c r="C28" s="355"/>
      <c r="D28" s="356"/>
      <c r="E28" s="356"/>
      <c r="F28" s="356"/>
      <c r="G28" s="356"/>
      <c r="H28" s="357"/>
      <c r="I28" s="110">
        <f>I25+I26</f>
        <v>26861618.609999999</v>
      </c>
      <c r="J28" s="62" t="s">
        <v>46</v>
      </c>
    </row>
  </sheetData>
  <mergeCells count="7">
    <mergeCell ref="B1:J1"/>
    <mergeCell ref="B4:C4"/>
    <mergeCell ref="B28:H28"/>
    <mergeCell ref="B5:J5"/>
    <mergeCell ref="B6:J6"/>
    <mergeCell ref="B25:H25"/>
    <mergeCell ref="B26:H26"/>
  </mergeCells>
  <phoneticPr fontId="3" type="noConversion"/>
  <conditionalFormatting sqref="D8:D24 I8:I28">
    <cfRule type="expression" priority="4" stopIfTrue="1">
      <formula>"_ # ##0,00_ "</formula>
    </cfRule>
  </conditionalFormatting>
  <pageMargins left="0.78740157499999996" right="0.78740157499999996" top="0.984251969" bottom="0.984251969" header="0.4921259845" footer="0.4921259845"/>
  <pageSetup paperSize="9" scale="96" fitToHeight="0" orientation="landscape" r:id="rId1"/>
  <headerFooter alignWithMargins="0"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Tabulka č. 1</vt:lpstr>
      <vt:lpstr>Tabulka č.2 </vt:lpstr>
      <vt:lpstr>Tabulka č.3</vt:lpstr>
      <vt:lpstr>Tabulka č.4</vt:lpstr>
      <vt:lpstr>'Tabulka č.2 '!Oblast_tisku</vt:lpstr>
      <vt:lpstr>'Tabulka č.3'!Oblast_tisku</vt:lpstr>
      <vt:lpstr>'Tabulka č.4'!Oblast_tisku</vt:lpstr>
    </vt:vector>
  </TitlesOfParts>
  <Company>Magistrát města Děčín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Tomášková</dc:creator>
  <cp:lastModifiedBy>mirsase</cp:lastModifiedBy>
  <cp:lastPrinted>2013-09-09T09:38:41Z</cp:lastPrinted>
  <dcterms:created xsi:type="dcterms:W3CDTF">2011-01-07T12:36:56Z</dcterms:created>
  <dcterms:modified xsi:type="dcterms:W3CDTF">2013-11-04T08:46:37Z</dcterms:modified>
</cp:coreProperties>
</file>